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ummary" sheetId="1" r:id="rId1"/>
    <sheet name="Image table" sheetId="2" r:id="rId2"/>
    <sheet name="Titles table" sheetId="3" r:id="rId3"/>
    <sheet name="Caption table" sheetId="4" r:id="rId4"/>
  </sheets>
  <definedNames/>
  <calcPr fullCalcOnLoad="1"/>
</workbook>
</file>

<file path=xl/sharedStrings.xml><?xml version="1.0" encoding="utf-8"?>
<sst xmlns="http://schemas.openxmlformats.org/spreadsheetml/2006/main" count="350" uniqueCount="215">
  <si>
    <t>fImageId</t>
  </si>
  <si>
    <t>fFirstImageEditId</t>
  </si>
  <si>
    <t>fImageAttributes</t>
  </si>
  <si>
    <t>fImageOriginalFilePath</t>
  </si>
  <si>
    <t>fImageOriginalFileName</t>
  </si>
  <si>
    <t>fFolderInfoArray</t>
  </si>
  <si>
    <t>fImageDate</t>
  </si>
  <si>
    <t>fImageTime</t>
  </si>
  <si>
    <t>fImageLongCaptionIdFromImage</t>
  </si>
  <si>
    <t>fOriginalMediaFileDate</t>
  </si>
  <si>
    <t>fDwHiOriginalMediaFileSize</t>
  </si>
  <si>
    <t>fDwLoOriginalMediaFileSize</t>
  </si>
  <si>
    <t>fMediaFullPath</t>
  </si>
  <si>
    <t>fMediaAudioFullPath</t>
  </si>
  <si>
    <t>fMediaProxyPathIdFromMedia</t>
  </si>
  <si>
    <t>fMediaPixelWidth</t>
  </si>
  <si>
    <t>fMediaPixelHeight</t>
  </si>
  <si>
    <t>fMediaProjectIdFromMedia</t>
  </si>
  <si>
    <t>fOriginalMetadataDate</t>
  </si>
  <si>
    <t>fMediaDuration</t>
  </si>
  <si>
    <t>fDwHiLastKnownMediaFileDate</t>
  </si>
  <si>
    <t>fDwLoLastKnownMediaFileDate</t>
  </si>
  <si>
    <t>fDwHiLastKnownMediaFileSize</t>
  </si>
  <si>
    <t>fDwLoLastKnownMediaFileSize</t>
  </si>
  <si>
    <t>fVersionSetParentId</t>
  </si>
  <si>
    <t>fMediaShortCaptionIdFromMedia</t>
  </si>
  <si>
    <t/>
  </si>
  <si>
    <t>\\Macaroni\media\images\1997\Austria\adjusted</t>
  </si>
  <si>
    <t>Image038.jpg</t>
  </si>
  <si>
    <t>\\Macaroni\media\images\1997\Austria\adjusted\Image038.jpg</t>
  </si>
  <si>
    <t>Image001_edited-1.jpg</t>
  </si>
  <si>
    <t>\\Macaroni\media\images\1997\Austria\adjusted\Image001_edited-1.jpg</t>
  </si>
  <si>
    <t>Image002_edited-1.jpg</t>
  </si>
  <si>
    <t>\\Macaroni\media\images\1997\Austria\adjusted\Image002_edited-1.jpg</t>
  </si>
  <si>
    <t>Image003_edited-1.jpg</t>
  </si>
  <si>
    <t>\\Macaroni\media\images\1997\Austria\adjusted\Image003_edited-1.jpg</t>
  </si>
  <si>
    <t>Image004.jpg</t>
  </si>
  <si>
    <t>\\Macaroni\media\images\1997\Austria\adjusted\Image004.jpg</t>
  </si>
  <si>
    <t>Image005.jpg</t>
  </si>
  <si>
    <t>\\Macaroni\media\images\1997\Austria\adjusted\Image005.jpg</t>
  </si>
  <si>
    <t>Image006.jpg</t>
  </si>
  <si>
    <t>\\Macaroni\media\images\1997\Austria\adjusted\Image006.jpg</t>
  </si>
  <si>
    <t>Image007_edited-1.jpg</t>
  </si>
  <si>
    <t>\\Macaroni\media\images\1997\Austria\adjusted\Image007_edited-1.jpg</t>
  </si>
  <si>
    <t>Image008.jpg</t>
  </si>
  <si>
    <t>\\Macaroni\media\images\1997\Austria\adjusted\Image008.jpg</t>
  </si>
  <si>
    <t>Image009.jpg</t>
  </si>
  <si>
    <t>\\Macaroni\media\images\1997\Austria\adjusted\Image009.jpg</t>
  </si>
  <si>
    <t>Image010.jpg</t>
  </si>
  <si>
    <t>\\Macaroni\media\images\1997\Austria\adjusted\Image010.jpg</t>
  </si>
  <si>
    <t>Image011.jpg</t>
  </si>
  <si>
    <t>\\Macaroni\media\images\1997\Austria\adjusted\Image011.jpg</t>
  </si>
  <si>
    <t>Image012.jpg</t>
  </si>
  <si>
    <t>\\Macaroni\media\images\1997\Austria\adjusted\Image012.jpg</t>
  </si>
  <si>
    <t>Image013_edited-1.jpg</t>
  </si>
  <si>
    <t>\\Macaroni\media\images\1997\Austria\adjusted\Image013_edited-1.jpg</t>
  </si>
  <si>
    <t>Image014.jpg</t>
  </si>
  <si>
    <t>\\Macaroni\media\images\1997\Austria\adjusted\Image014.jpg</t>
  </si>
  <si>
    <t>Image015_edited-1.jpg</t>
  </si>
  <si>
    <t>\\Macaroni\media\images\1997\Austria\adjusted\Image015_edited-1.jpg</t>
  </si>
  <si>
    <t>Image016_edited-1.jpg</t>
  </si>
  <si>
    <t>\\Macaroni\media\images\1997\Austria\adjusted\Image016_edited-1.jpg</t>
  </si>
  <si>
    <t>Image017.jpg</t>
  </si>
  <si>
    <t>\\Macaroni\media\images\1997\Austria\adjusted\Image017.jpg</t>
  </si>
  <si>
    <t>Image018_edited-1.jpg</t>
  </si>
  <si>
    <t>\\Macaroni\media\images\1997\Austria\adjusted\Image018_edited-1.jpg</t>
  </si>
  <si>
    <t>Image019.jpg</t>
  </si>
  <si>
    <t>\\Macaroni\media\images\1997\Austria\adjusted\Image019.jpg</t>
  </si>
  <si>
    <t>Image020.jpg</t>
  </si>
  <si>
    <t>\\Macaroni\media\images\1997\Austria\adjusted\Image020.jpg</t>
  </si>
  <si>
    <t>Image021_edited-1.jpg</t>
  </si>
  <si>
    <t>\\Macaroni\media\images\1997\Austria\adjusted\Image021_edited-1.jpg</t>
  </si>
  <si>
    <t>Image022_edited-1.jpg</t>
  </si>
  <si>
    <t>\\Macaroni\media\images\1997\Austria\adjusted\Image022_edited-1.jpg</t>
  </si>
  <si>
    <t>Image023_edited-1.jpg</t>
  </si>
  <si>
    <t>\\Macaroni\media\images\1997\Austria\adjusted\Image023_edited-1.jpg</t>
  </si>
  <si>
    <t>Image024_edited-1.jpg</t>
  </si>
  <si>
    <t>\\Macaroni\media\images\1997\Austria\adjusted\Image024_edited-1.jpg</t>
  </si>
  <si>
    <t>Image025_edited-1.jpg</t>
  </si>
  <si>
    <t>\\Macaroni\media\images\1997\Austria\adjusted\Image025_edited-1.jpg</t>
  </si>
  <si>
    <t>Image026_edited-1.jpg</t>
  </si>
  <si>
    <t>\\Macaroni\media\images\1997\Austria\adjusted\Image026_edited-1.jpg</t>
  </si>
  <si>
    <t>Image027.jpg</t>
  </si>
  <si>
    <t>\\Macaroni\media\images\1997\Austria\adjusted\Image027.jpg</t>
  </si>
  <si>
    <t>Image028.jpg</t>
  </si>
  <si>
    <t>\\Macaroni\media\images\1997\Austria\adjusted\Image028.jpg</t>
  </si>
  <si>
    <t>Image029_edited-1.jpg</t>
  </si>
  <si>
    <t>\\Macaroni\media\images\1997\Austria\adjusted\Image029_edited-1.jpg</t>
  </si>
  <si>
    <t>Image030_edited-1.jpg</t>
  </si>
  <si>
    <t>\\Macaroni\media\images\1997\Austria\adjusted\Image030_edited-1.jpg</t>
  </si>
  <si>
    <t>Image031.jpg</t>
  </si>
  <si>
    <t>\\Macaroni\media\images\1997\Austria\adjusted\Image031.jpg</t>
  </si>
  <si>
    <t>Image032_edited-1.jpg</t>
  </si>
  <si>
    <t>\\Macaroni\media\images\1997\Austria\adjusted\Image032_edited-1.jpg</t>
  </si>
  <si>
    <t>Image033_edited-1.jpg</t>
  </si>
  <si>
    <t>\\Macaroni\media\images\1997\Austria\adjusted\Image033_edited-1.jpg</t>
  </si>
  <si>
    <t>Image034_edited-1.jpg</t>
  </si>
  <si>
    <t>\\Macaroni\media\images\1997\Austria\adjusted\Image034_edited-1.jpg</t>
  </si>
  <si>
    <t>Image035_edited-1.jpg</t>
  </si>
  <si>
    <t>\\Macaroni\media\images\1997\Austria\adjusted\Image035_edited-1.jpg</t>
  </si>
  <si>
    <t>Image036_edited-1.jpg</t>
  </si>
  <si>
    <t>\\Macaroni\media\images\1997\Austria\adjusted\Image036_edited-1.jpg</t>
  </si>
  <si>
    <t>Image037_edited-1.jpg</t>
  </si>
  <si>
    <t>\\Macaroni\media\images\1997\Austria\adjusted\Image037_edited-1.jpg</t>
  </si>
  <si>
    <t>Image001.jpg</t>
  </si>
  <si>
    <t>\\Macaroni\media\images\1997\Austria\adjusted\Image001.jpg</t>
  </si>
  <si>
    <t>Image002.jpg</t>
  </si>
  <si>
    <t>\\Macaroni\media\images\1997\Austria\adjusted\Image002.jpg</t>
  </si>
  <si>
    <t>Image003.jpg</t>
  </si>
  <si>
    <t>\\Macaroni\media\images\1997\Austria\adjusted\Image003.jpg</t>
  </si>
  <si>
    <t>Image007.jpg</t>
  </si>
  <si>
    <t>\\Macaroni\media\images\1997\Austria\adjusted\Image007.jpg</t>
  </si>
  <si>
    <t>Image013.jpg</t>
  </si>
  <si>
    <t>\\Macaroni\media\images\1997\Austria\adjusted\Image013.jpg</t>
  </si>
  <si>
    <t>Image015.jpg</t>
  </si>
  <si>
    <t>\\Macaroni\media\images\1997\Austria\adjusted\Image015.jpg</t>
  </si>
  <si>
    <t>Image016.jpg</t>
  </si>
  <si>
    <t>\\Macaroni\media\images\1997\Austria\adjusted\Image016.jpg</t>
  </si>
  <si>
    <t>Image018.jpg</t>
  </si>
  <si>
    <t>\\Macaroni\media\images\1997\Austria\adjusted\Image018.jpg</t>
  </si>
  <si>
    <t>Image021.jpg</t>
  </si>
  <si>
    <t>\\Macaroni\media\images\1997\Austria\adjusted\Image021.jpg</t>
  </si>
  <si>
    <t>Image022.jpg</t>
  </si>
  <si>
    <t>\\Macaroni\media\images\1997\Austria\adjusted\Image022.jpg</t>
  </si>
  <si>
    <t>Image023.jpg</t>
  </si>
  <si>
    <t>\\Macaroni\media\images\1997\Austria\adjusted\Image023.jpg</t>
  </si>
  <si>
    <t>Image024.jpg</t>
  </si>
  <si>
    <t>\\Macaroni\media\images\1997\Austria\adjusted\Image024.jpg</t>
  </si>
  <si>
    <t>Image025.jpg</t>
  </si>
  <si>
    <t>\\Macaroni\media\images\1997\Austria\adjusted\Image025.jpg</t>
  </si>
  <si>
    <t>Image026.jpg</t>
  </si>
  <si>
    <t>\\Macaroni\media\images\1997\Austria\adjusted\Image026.jpg</t>
  </si>
  <si>
    <t>Image029.jpg</t>
  </si>
  <si>
    <t>\\Macaroni\media\images\1997\Austria\adjusted\Image029.jpg</t>
  </si>
  <si>
    <t>Image030.jpg</t>
  </si>
  <si>
    <t>\\Macaroni\media\images\1997\Austria\adjusted\Image030.jpg</t>
  </si>
  <si>
    <t>Image032.jpg</t>
  </si>
  <si>
    <t>\\Macaroni\media\images\1997\Austria\adjusted\Image032.jpg</t>
  </si>
  <si>
    <t>Image033.jpg</t>
  </si>
  <si>
    <t>\\Macaroni\media\images\1997\Austria\adjusted\Image033.jpg</t>
  </si>
  <si>
    <t>Image034.jpg</t>
  </si>
  <si>
    <t>\\Macaroni\media\images\1997\Austria\adjusted\Image034.jpg</t>
  </si>
  <si>
    <t>Image035.jpg</t>
  </si>
  <si>
    <t>\\Macaroni\media\images\1997\Austria\adjusted\Image035.jpg</t>
  </si>
  <si>
    <t>Image036.jpg</t>
  </si>
  <si>
    <t>\\Macaroni\media\images\1997\Austria\adjusted\Image036.jpg</t>
  </si>
  <si>
    <t>Image037.jpg</t>
  </si>
  <si>
    <t>\\Macaroni\media\images\1997\Austria\adjusted\Image037.jpg</t>
  </si>
  <si>
    <t>fImageLongCaptionId</t>
  </si>
  <si>
    <t>fImageLongCaption</t>
  </si>
  <si>
    <t>Andy Atkinson
Cave: Steinschlagschact (1623/136)
Slide: JH9705-20</t>
  </si>
  <si>
    <t>Andy Atkinson
Cave: Steinschlagschact (1623/136)
Slide: JH9705-21</t>
  </si>
  <si>
    <t>Andy Atkinson
Cave: Steinschlagschact (1623/136)
Slide: JH9705-22</t>
  </si>
  <si>
    <t>Mike Baslington
Cave: Steinschlagschact (1623/136)
Slide: JH9705-23</t>
  </si>
  <si>
    <t>Andy Atkinson (foreground)
Mike Baslington
Cave: Steinschlagschact (1623/136)
Slide: JH9705-24</t>
  </si>
  <si>
    <t>Andy Atkinson (foreground)
Mike Baslington
Cave: Steinschlagschact (1623/136)
Slide: JH9705-25</t>
  </si>
  <si>
    <t>Andy Atkinson (foreground)
Mike Baslington
Cave: Steinschlagschact (1623/136)
Slide: JH9705-26</t>
  </si>
  <si>
    <t>Mike Baslington
Cave: Steinschlagschact (1623/136)
Slide: JH9705-27</t>
  </si>
  <si>
    <t>People (clockwise):
Phillip Batten
William
Andy Atkinson
(unknown)
Duncan Collis
Mike Baslington
Phil Underwood
Slide: JH9705-28</t>
  </si>
  <si>
    <t>Hinter in the background
People (clockwise):
Andy Waddington? (far left)
Phillip Batten
William
Andy Atkinson
(unknown)
Duncan Collis
Mike Baslington
Phil Underwood
Slide: JH9705-29</t>
  </si>
  <si>
    <t>Dave Horsley
(unknown)
Slide: JH9705-30</t>
  </si>
  <si>
    <t>Duncan Collis
Slide: JH9705-31</t>
  </si>
  <si>
    <t>Voord in the background
Slide: IRE0791/01/01</t>
  </si>
  <si>
    <t>161d entrance
People (L-R):
(unknown)
Julian Haines
(unknown)
Chris Densham?
Slide: RL</t>
  </si>
  <si>
    <t>Julian Haines
Slide : RL</t>
  </si>
  <si>
    <t>Slide</t>
  </si>
  <si>
    <t>Julian Haines
Slide: RL</t>
  </si>
  <si>
    <t>Slide: JH9705-1</t>
  </si>
  <si>
    <t>(unknown)
Andy Atkinson
Slide: JH9705-2</t>
  </si>
  <si>
    <t>Andy Atkinson (foreground)
Mike Baslington
Slide: JH9705-4</t>
  </si>
  <si>
    <t>Andy Atkinson (foreground)
Mike Baslington
Slide: JH9705-3</t>
  </si>
  <si>
    <t>Andy Atkinson
Slide: JH9705-5</t>
  </si>
  <si>
    <t>Andy Atkinson
Slide: JH9705-6</t>
  </si>
  <si>
    <t>Andy Atkinson
Slide: JH9705-7</t>
  </si>
  <si>
    <t>Andy Atkinson
Slide: JH9705-8</t>
  </si>
  <si>
    <t>Andy Atkinson
Slide: JH9705-9</t>
  </si>
  <si>
    <t>Andy Atkinson
Slide: JH9705-10</t>
  </si>
  <si>
    <t>Andy Atkinson
Slide: JH9705-11</t>
  </si>
  <si>
    <t>Andy Atkinson
Slide: JH9705-12</t>
  </si>
  <si>
    <t>Andy Atkinson
Slide: JH9705-14</t>
  </si>
  <si>
    <t>Andy Atkinson
Slide: JH9705-15</t>
  </si>
  <si>
    <t>Andy Atkinson
Slide: JH9705-16</t>
  </si>
  <si>
    <t>Andy Atkinson
Slide: JH9705-17</t>
  </si>
  <si>
    <t>Andy Atkinson
Slide: JH9705-18</t>
  </si>
  <si>
    <t>Andy Atkinson
Slide: JH9705-19</t>
  </si>
  <si>
    <t>Filename</t>
  </si>
  <si>
    <t>Caption ID</t>
  </si>
  <si>
    <t>Caption</t>
  </si>
  <si>
    <t>fMediaShortCaptionId</t>
  </si>
  <si>
    <t>fMediaShortCaption</t>
  </si>
  <si>
    <t>Gods' traverse</t>
  </si>
  <si>
    <t>God's traverse</t>
  </si>
  <si>
    <t>Gods' traverse (start)</t>
  </si>
  <si>
    <t>Elin Algor</t>
  </si>
  <si>
    <t>Top camp breakfast</t>
  </si>
  <si>
    <t>Top camp</t>
  </si>
  <si>
    <t>Car packing</t>
  </si>
  <si>
    <t>Car packed</t>
  </si>
  <si>
    <t>Changing at scarface (161d)</t>
  </si>
  <si>
    <t>Connection trip (136 entrance)</t>
  </si>
  <si>
    <t>Kaninchenhohle Survey (plan)</t>
  </si>
  <si>
    <t>Steinschlagschact survey (elevation)</t>
  </si>
  <si>
    <t>The Lost World survey (plan)</t>
  </si>
  <si>
    <t>Bolting The Gods' (traverse)</t>
  </si>
  <si>
    <t>Steinschlagschact entrance</t>
  </si>
  <si>
    <t>Steinschlagschacht entrance</t>
  </si>
  <si>
    <t>First pitch (Steinschlagschact)</t>
  </si>
  <si>
    <t>2nd pitch head (Steinschlagschact)</t>
  </si>
  <si>
    <t>2nd pitch (Steinschlagschact)</t>
  </si>
  <si>
    <t>Carbide lamp only</t>
  </si>
  <si>
    <t>Andy at the eyehole traverse</t>
  </si>
  <si>
    <t>3rd pitch head (Steinschlagschact)</t>
  </si>
  <si>
    <t>3rd pitch (Steinschlagschact)</t>
  </si>
  <si>
    <t>Title ID</t>
  </si>
  <si>
    <t>Title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</si>
</sst>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wrapText="1"/>
      <protection/>
    </xf>
    <xf numFmtId="0" fontId="1" fillId="0" borderId="0" xfId="19">
      <alignment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wrapText="1"/>
      <protection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selection activeCell="D150" sqref="D150"/>
    </sheetView>
  </sheetViews>
  <sheetFormatPr defaultColWidth="9.140625" defaultRowHeight="12.75" outlineLevelCol="1"/>
  <cols>
    <col min="1" max="1" width="27.140625" style="14" customWidth="1"/>
    <col min="2" max="3" width="0" style="14" hidden="1" customWidth="1" outlineLevel="1"/>
    <col min="4" max="4" width="35.8515625" style="14" bestFit="1" customWidth="1" collapsed="1"/>
    <col min="5" max="5" width="54.140625" style="15" customWidth="1"/>
    <col min="6" max="16384" width="9.140625" style="14" customWidth="1"/>
  </cols>
  <sheetData>
    <row r="1" spans="1:5" s="12" customFormat="1" ht="15">
      <c r="A1" s="12" t="s">
        <v>185</v>
      </c>
      <c r="B1" s="12" t="s">
        <v>186</v>
      </c>
      <c r="C1" s="12" t="s">
        <v>213</v>
      </c>
      <c r="D1" s="12" t="s">
        <v>214</v>
      </c>
      <c r="E1" s="13" t="s">
        <v>187</v>
      </c>
    </row>
    <row r="2" spans="1:5" ht="42.75">
      <c r="A2" s="14" t="str">
        <f>'Image table'!E2</f>
        <v>Image038.jpg</v>
      </c>
      <c r="B2" s="14">
        <f>'Image table'!I2</f>
        <v>258</v>
      </c>
      <c r="C2" s="14">
        <f>'Image table'!Z2</f>
        <v>538</v>
      </c>
      <c r="D2" s="14" t="str">
        <f>IF(C2&gt;0,VLOOKUP($C2,'Titles table'!$A$2:$B$38,2),"")</f>
        <v>Gods' traverse</v>
      </c>
      <c r="E2" s="15" t="str">
        <f>IF(B2&gt;0,VLOOKUP($B2,'Caption table'!$A$2:$B$38,2),"")</f>
        <v>Andy Atkinson
Cave: Steinschlagschact (1623/136)
Slide: JH9705-20</v>
      </c>
    </row>
    <row r="3" spans="1:5" ht="42.75">
      <c r="A3" s="14" t="str">
        <f>'Image table'!E3</f>
        <v>Image001_edited-1.jpg</v>
      </c>
      <c r="B3" s="14">
        <f>'Image table'!I3</f>
        <v>259</v>
      </c>
      <c r="C3" s="14">
        <f>'Image table'!Z3</f>
        <v>539</v>
      </c>
      <c r="D3" s="14" t="str">
        <f>IF(C3&gt;0,VLOOKUP($C3,'Titles table'!$A$2:$B$38,2),"")</f>
        <v>Gods' traverse</v>
      </c>
      <c r="E3" s="15" t="str">
        <f>IF(B3&gt;0,VLOOKUP($B3,'Caption table'!$A$2:$B$38,2),"")</f>
        <v>Andy Atkinson
Cave: Steinschlagschact (1623/136)
Slide: JH9705-21</v>
      </c>
    </row>
    <row r="4" spans="1:5" ht="42.75">
      <c r="A4" s="14" t="str">
        <f>'Image table'!E4</f>
        <v>Image002_edited-1.jpg</v>
      </c>
      <c r="B4" s="14">
        <f>'Image table'!I4</f>
        <v>260</v>
      </c>
      <c r="C4" s="14">
        <f>'Image table'!Z4</f>
        <v>540</v>
      </c>
      <c r="D4" s="14" t="str">
        <f>IF(C4&gt;0,VLOOKUP($C4,'Titles table'!$A$2:$B$38,2),"")</f>
        <v>God's traverse</v>
      </c>
      <c r="E4" s="15" t="str">
        <f>IF(B4&gt;0,VLOOKUP($B4,'Caption table'!$A$2:$B$38,2),"")</f>
        <v>Andy Atkinson
Cave: Steinschlagschact (1623/136)
Slide: JH9705-22</v>
      </c>
    </row>
    <row r="5" spans="1:5" ht="42.75">
      <c r="A5" s="14" t="str">
        <f>'Image table'!E5</f>
        <v>Image003_edited-1.jpg</v>
      </c>
      <c r="B5" s="14">
        <f>'Image table'!I5</f>
        <v>261</v>
      </c>
      <c r="C5" s="14">
        <f>'Image table'!Z5</f>
        <v>541</v>
      </c>
      <c r="D5" s="14" t="str">
        <f>IF(C5&gt;0,VLOOKUP($C5,'Titles table'!$A$2:$B$38,2),"")</f>
        <v>Gods' traverse (start)</v>
      </c>
      <c r="E5" s="15" t="str">
        <f>IF(B5&gt;0,VLOOKUP($B5,'Caption table'!$A$2:$B$38,2),"")</f>
        <v>Mike Baslington
Cave: Steinschlagschact (1623/136)
Slide: JH9705-23</v>
      </c>
    </row>
    <row r="6" spans="1:5" ht="57">
      <c r="A6" s="14" t="str">
        <f>'Image table'!E6</f>
        <v>Image004.jpg</v>
      </c>
      <c r="B6" s="14">
        <f>'Image table'!I6</f>
        <v>262</v>
      </c>
      <c r="C6" s="14">
        <f>'Image table'!Z6</f>
        <v>542</v>
      </c>
      <c r="D6" s="14" t="str">
        <f>IF(C6&gt;0,VLOOKUP($C6,'Titles table'!$A$2:$B$38,2),"")</f>
        <v>Gods' traverse</v>
      </c>
      <c r="E6" s="15" t="str">
        <f>IF(B6&gt;0,VLOOKUP($B6,'Caption table'!$A$2:$B$38,2),"")</f>
        <v>Andy Atkinson (foreground)
Mike Baslington
Cave: Steinschlagschact (1623/136)
Slide: JH9705-24</v>
      </c>
    </row>
    <row r="7" spans="1:5" ht="57">
      <c r="A7" s="14" t="str">
        <f>'Image table'!E7</f>
        <v>Image005.jpg</v>
      </c>
      <c r="B7" s="14">
        <f>'Image table'!I7</f>
        <v>263</v>
      </c>
      <c r="C7" s="14">
        <f>'Image table'!Z7</f>
        <v>543</v>
      </c>
      <c r="D7" s="14" t="str">
        <f>IF(C7&gt;0,VLOOKUP($C7,'Titles table'!$A$2:$B$38,2),"")</f>
        <v>Gods' traverse</v>
      </c>
      <c r="E7" s="15" t="str">
        <f>IF(B7&gt;0,VLOOKUP($B7,'Caption table'!$A$2:$B$38,2),"")</f>
        <v>Andy Atkinson (foreground)
Mike Baslington
Cave: Steinschlagschact (1623/136)
Slide: JH9705-25</v>
      </c>
    </row>
    <row r="8" spans="1:5" ht="57">
      <c r="A8" s="14" t="str">
        <f>'Image table'!E8</f>
        <v>Image006.jpg</v>
      </c>
      <c r="B8" s="14">
        <f>'Image table'!I8</f>
        <v>264</v>
      </c>
      <c r="C8" s="14">
        <f>'Image table'!Z8</f>
        <v>544</v>
      </c>
      <c r="D8" s="14" t="str">
        <f>IF(C8&gt;0,VLOOKUP($C8,'Titles table'!$A$2:$B$38,2),"")</f>
        <v>Gods' traverse</v>
      </c>
      <c r="E8" s="15" t="str">
        <f>IF(B8&gt;0,VLOOKUP($B8,'Caption table'!$A$2:$B$38,2),"")</f>
        <v>Andy Atkinson (foreground)
Mike Baslington
Cave: Steinschlagschact (1623/136)
Slide: JH9705-26</v>
      </c>
    </row>
    <row r="9" spans="1:5" ht="42.75">
      <c r="A9" s="14" t="str">
        <f>'Image table'!E9</f>
        <v>Image007_edited-1.jpg</v>
      </c>
      <c r="B9" s="14">
        <f>'Image table'!I9</f>
        <v>265</v>
      </c>
      <c r="C9" s="14">
        <f>'Image table'!Z9</f>
        <v>545</v>
      </c>
      <c r="D9" s="14" t="str">
        <f>IF(C9&gt;0,VLOOKUP($C9,'Titles table'!$A$2:$B$38,2),"")</f>
        <v>Elin Algor</v>
      </c>
      <c r="E9" s="15" t="str">
        <f>IF(B9&gt;0,VLOOKUP($B9,'Caption table'!$A$2:$B$38,2),"")</f>
        <v>Mike Baslington
Cave: Steinschlagschact (1623/136)
Slide: JH9705-27</v>
      </c>
    </row>
    <row r="10" spans="1:5" ht="142.5">
      <c r="A10" s="14" t="str">
        <f>'Image table'!E10</f>
        <v>Image008.jpg</v>
      </c>
      <c r="B10" s="14">
        <f>'Image table'!I10</f>
        <v>266</v>
      </c>
      <c r="C10" s="14">
        <f>'Image table'!Z10</f>
        <v>546</v>
      </c>
      <c r="D10" s="14" t="str">
        <f>IF(C10&gt;0,VLOOKUP($C10,'Titles table'!$A$2:$B$38,2),"")</f>
        <v>Top camp breakfast</v>
      </c>
      <c r="E10" s="15" t="str">
        <f>IF(B10&gt;0,VLOOKUP($B10,'Caption table'!$A$2:$B$38,2),"")</f>
        <v>People (clockwise):
Phillip Batten
William
Andy Atkinson
(unknown)
Duncan Collis
Mike Baslington
Phil Underwood
Slide: JH9705-28</v>
      </c>
    </row>
    <row r="11" spans="1:5" ht="185.25">
      <c r="A11" s="14" t="str">
        <f>'Image table'!E11</f>
        <v>Image009.jpg</v>
      </c>
      <c r="B11" s="14">
        <f>'Image table'!I11</f>
        <v>267</v>
      </c>
      <c r="C11" s="14">
        <f>'Image table'!Z11</f>
        <v>547</v>
      </c>
      <c r="D11" s="14" t="str">
        <f>IF(C11&gt;0,VLOOKUP($C11,'Titles table'!$A$2:$B$38,2),"")</f>
        <v>Top camp</v>
      </c>
      <c r="E11" s="15" t="str">
        <f>IF(B11&gt;0,VLOOKUP($B11,'Caption table'!$A$2:$B$38,2),"")</f>
        <v>Hinter in the background
People (clockwise):
Andy Waddington? (far left)
Phillip Batten
William
Andy Atkinson
(unknown)
Duncan Collis
Mike Baslington
Phil Underwood
Slide: JH9705-29</v>
      </c>
    </row>
    <row r="12" spans="1:5" ht="57">
      <c r="A12" s="14" t="str">
        <f>'Image table'!E12</f>
        <v>Image010.jpg</v>
      </c>
      <c r="B12" s="14">
        <f>'Image table'!I12</f>
        <v>268</v>
      </c>
      <c r="C12" s="14">
        <f>'Image table'!Z12</f>
        <v>548</v>
      </c>
      <c r="D12" s="14" t="str">
        <f>IF(C12&gt;0,VLOOKUP($C12,'Titles table'!$A$2:$B$38,2),"")</f>
        <v>Car packing</v>
      </c>
      <c r="E12" s="15" t="str">
        <f>IF(B12&gt;0,VLOOKUP($B12,'Caption table'!$A$2:$B$38,2),"")</f>
        <v>Dave Horsley
(unknown)
Slide: JH9705-30</v>
      </c>
    </row>
    <row r="13" spans="1:5" ht="42.75">
      <c r="A13" s="14" t="str">
        <f>'Image table'!E13</f>
        <v>Image011.jpg</v>
      </c>
      <c r="B13" s="14">
        <f>'Image table'!I13</f>
        <v>269</v>
      </c>
      <c r="C13" s="14">
        <f>'Image table'!Z13</f>
        <v>549</v>
      </c>
      <c r="D13" s="14" t="str">
        <f>IF(C13&gt;0,VLOOKUP($C13,'Titles table'!$A$2:$B$38,2),"")</f>
        <v>Car packed</v>
      </c>
      <c r="E13" s="15" t="str">
        <f>IF(B13&gt;0,VLOOKUP($B13,'Caption table'!$A$2:$B$38,2),"")</f>
        <v>Duncan Collis
Slide: JH9705-31</v>
      </c>
    </row>
    <row r="14" spans="1:5" ht="42.75">
      <c r="A14" s="14" t="str">
        <f>'Image table'!E14</f>
        <v>Image012.jpg</v>
      </c>
      <c r="B14" s="14">
        <f>'Image table'!I14</f>
        <v>270</v>
      </c>
      <c r="C14" s="14">
        <f>'Image table'!Z14</f>
        <v>550</v>
      </c>
      <c r="D14" s="14" t="str">
        <f>IF(C14&gt;0,VLOOKUP($C14,'Titles table'!$A$2:$B$38,2),"")</f>
        <v>Top camp</v>
      </c>
      <c r="E14" s="15" t="str">
        <f>IF(B14&gt;0,VLOOKUP($B14,'Caption table'!$A$2:$B$38,2),"")</f>
        <v>Voord in the background
Slide: IRE0791/01/01</v>
      </c>
    </row>
    <row r="15" spans="1:5" ht="128.25">
      <c r="A15" s="14" t="str">
        <f>'Image table'!E15</f>
        <v>Image013_edited-1.jpg</v>
      </c>
      <c r="B15" s="14">
        <f>'Image table'!I15</f>
        <v>271</v>
      </c>
      <c r="C15" s="14">
        <f>'Image table'!Z15</f>
        <v>551</v>
      </c>
      <c r="D15" s="14" t="str">
        <f>IF(C15&gt;0,VLOOKUP($C15,'Titles table'!$A$2:$B$38,2),"")</f>
        <v>Changing at scarface (161d)</v>
      </c>
      <c r="E15" s="15" t="str">
        <f>IF(B15&gt;0,VLOOKUP($B15,'Caption table'!$A$2:$B$38,2),"")</f>
        <v>161d entrance
People (L-R):
(unknown)
Julian Haines
(unknown)
Chris Densham?
Slide: RL</v>
      </c>
    </row>
    <row r="16" spans="1:5" ht="42.75">
      <c r="A16" s="14" t="str">
        <f>'Image table'!E16</f>
        <v>Image014.jpg</v>
      </c>
      <c r="B16" s="14">
        <f>'Image table'!I16</f>
        <v>272</v>
      </c>
      <c r="C16" s="14">
        <f>'Image table'!Z16</f>
        <v>552</v>
      </c>
      <c r="D16" s="14" t="str">
        <f>IF(C16&gt;0,VLOOKUP($C16,'Titles table'!$A$2:$B$38,2),"")</f>
        <v>Connection trip (136 entrance)</v>
      </c>
      <c r="E16" s="15" t="str">
        <f>IF(B16&gt;0,VLOOKUP($B16,'Caption table'!$A$2:$B$38,2),"")</f>
        <v>Julian Haines
Slide : RL</v>
      </c>
    </row>
    <row r="17" spans="1:5" ht="14.25">
      <c r="A17" s="14" t="str">
        <f>'Image table'!E17</f>
        <v>Image015_edited-1.jpg</v>
      </c>
      <c r="B17" s="14">
        <f>'Image table'!I17</f>
        <v>273</v>
      </c>
      <c r="C17" s="14">
        <f>'Image table'!Z17</f>
        <v>553</v>
      </c>
      <c r="D17" s="14" t="str">
        <f>IF(C17&gt;0,VLOOKUP($C17,'Titles table'!$A$2:$B$38,2),"")</f>
        <v>Kaninchenhohle Survey (plan)</v>
      </c>
      <c r="E17" s="15" t="str">
        <f>IF(B17&gt;0,VLOOKUP($B17,'Caption table'!$A$2:$B$38,2),"")</f>
        <v>Slide</v>
      </c>
    </row>
    <row r="18" spans="1:5" ht="14.25">
      <c r="A18" s="14" t="str">
        <f>'Image table'!E18</f>
        <v>Image016_edited-1.jpg</v>
      </c>
      <c r="B18" s="14">
        <f>'Image table'!I18</f>
        <v>274</v>
      </c>
      <c r="C18" s="14">
        <f>'Image table'!Z18</f>
        <v>554</v>
      </c>
      <c r="D18" s="14" t="str">
        <f>IF(C18&gt;0,VLOOKUP($C18,'Titles table'!$A$2:$B$38,2),"")</f>
        <v>Steinschlagschact survey (elevation)</v>
      </c>
      <c r="E18" s="15" t="str">
        <f>IF(B18&gt;0,VLOOKUP($B18,'Caption table'!$A$2:$B$38,2),"")</f>
        <v>Slide</v>
      </c>
    </row>
    <row r="19" spans="1:5" ht="14.25">
      <c r="A19" s="14" t="str">
        <f>'Image table'!E19</f>
        <v>Image017.jpg</v>
      </c>
      <c r="B19" s="14">
        <f>'Image table'!I19</f>
        <v>275</v>
      </c>
      <c r="C19" s="14">
        <f>'Image table'!Z19</f>
        <v>555</v>
      </c>
      <c r="D19" s="14" t="str">
        <f>IF(C19&gt;0,VLOOKUP($C19,'Titles table'!$A$2:$B$38,2),"")</f>
        <v>The Lost World survey (plan)</v>
      </c>
      <c r="E19" s="15" t="str">
        <f>IF(B19&gt;0,VLOOKUP($B19,'Caption table'!$A$2:$B$38,2),"")</f>
        <v>Slide</v>
      </c>
    </row>
    <row r="20" spans="1:5" ht="42.75">
      <c r="A20" s="14" t="str">
        <f>'Image table'!E20</f>
        <v>Image018_edited-1.jpg</v>
      </c>
      <c r="B20" s="14">
        <f>'Image table'!I20</f>
        <v>276</v>
      </c>
      <c r="C20" s="14">
        <f>'Image table'!Z20</f>
        <v>556</v>
      </c>
      <c r="D20" s="14" t="str">
        <f>IF(C20&gt;0,VLOOKUP($C20,'Titles table'!$A$2:$B$38,2),"")</f>
        <v>Bolting The Gods' (traverse)</v>
      </c>
      <c r="E20" s="15" t="str">
        <f>IF(B20&gt;0,VLOOKUP($B20,'Caption table'!$A$2:$B$38,2),"")</f>
        <v>Julian Haines
Slide: RL</v>
      </c>
    </row>
    <row r="21" spans="1:5" ht="14.25">
      <c r="A21" s="14" t="str">
        <f>'Image table'!E21</f>
        <v>Image019.jpg</v>
      </c>
      <c r="B21" s="14">
        <f>'Image table'!I21</f>
        <v>277</v>
      </c>
      <c r="C21" s="14">
        <f>'Image table'!Z21</f>
        <v>557</v>
      </c>
      <c r="D21" s="14" t="str">
        <f>IF(C21&gt;0,VLOOKUP($C21,'Titles table'!$A$2:$B$38,2),"")</f>
        <v>Steinschlagschact entrance</v>
      </c>
      <c r="E21" s="15" t="str">
        <f>IF(B21&gt;0,VLOOKUP($B21,'Caption table'!$A$2:$B$38,2),"")</f>
        <v>Slide: JH9705-1</v>
      </c>
    </row>
    <row r="22" spans="1:5" ht="57">
      <c r="A22" s="14" t="str">
        <f>'Image table'!E22</f>
        <v>Image020.jpg</v>
      </c>
      <c r="B22" s="14">
        <f>'Image table'!I22</f>
        <v>278</v>
      </c>
      <c r="C22" s="14">
        <f>'Image table'!Z22</f>
        <v>558</v>
      </c>
      <c r="D22" s="14" t="str">
        <f>IF(C22&gt;0,VLOOKUP($C22,'Titles table'!$A$2:$B$38,2),"")</f>
        <v>Steinschlagschacht entrance</v>
      </c>
      <c r="E22" s="15" t="str">
        <f>IF(B22&gt;0,VLOOKUP($B22,'Caption table'!$A$2:$B$38,2),"")</f>
        <v>(unknown)
Andy Atkinson
Slide: JH9705-2</v>
      </c>
    </row>
    <row r="23" spans="1:5" ht="57">
      <c r="A23" s="14" t="str">
        <f>'Image table'!E23</f>
        <v>Image021_edited-1.jpg</v>
      </c>
      <c r="B23" s="14">
        <f>'Image table'!I23</f>
        <v>280</v>
      </c>
      <c r="C23" s="14">
        <f>'Image table'!Z23</f>
        <v>559</v>
      </c>
      <c r="D23" s="14" t="str">
        <f>IF(C23&gt;0,VLOOKUP($C23,'Titles table'!$A$2:$B$38,2),"")</f>
        <v>Steinschlagschact entrance</v>
      </c>
      <c r="E23" s="15" t="str">
        <f>IF(B23&gt;0,VLOOKUP($B23,'Caption table'!$A$2:$B$38,2),"")</f>
        <v>Andy Atkinson (foreground)
Mike Baslington
Slide: JH9705-3</v>
      </c>
    </row>
    <row r="24" spans="1:5" ht="57">
      <c r="A24" s="14" t="str">
        <f>'Image table'!E24</f>
        <v>Image022_edited-1.jpg</v>
      </c>
      <c r="B24" s="14">
        <f>'Image table'!I24</f>
        <v>279</v>
      </c>
      <c r="C24" s="14">
        <f>'Image table'!Z24</f>
        <v>560</v>
      </c>
      <c r="D24" s="14" t="str">
        <f>IF(C24&gt;0,VLOOKUP($C24,'Titles table'!$A$2:$B$38,2),"")</f>
        <v>Steinschlagschact entrance</v>
      </c>
      <c r="E24" s="15" t="str">
        <f>IF(B24&gt;0,VLOOKUP($B24,'Caption table'!$A$2:$B$38,2),"")</f>
        <v>Andy Atkinson (foreground)
Mike Baslington
Slide: JH9705-4</v>
      </c>
    </row>
    <row r="25" spans="1:5" ht="42.75">
      <c r="A25" s="14" t="str">
        <f>'Image table'!E25</f>
        <v>Image023_edited-1.jpg</v>
      </c>
      <c r="B25" s="14">
        <f>'Image table'!I25</f>
        <v>281</v>
      </c>
      <c r="C25" s="14">
        <f>'Image table'!Z25</f>
        <v>561</v>
      </c>
      <c r="D25" s="14" t="str">
        <f>IF(C25&gt;0,VLOOKUP($C25,'Titles table'!$A$2:$B$38,2),"")</f>
        <v>First pitch (Steinschlagschact)</v>
      </c>
      <c r="E25" s="15" t="str">
        <f>IF(B25&gt;0,VLOOKUP($B25,'Caption table'!$A$2:$B$38,2),"")</f>
        <v>Andy Atkinson
Slide: JH9705-5</v>
      </c>
    </row>
    <row r="26" spans="1:5" ht="42.75">
      <c r="A26" s="14" t="str">
        <f>'Image table'!E26</f>
        <v>Image024_edited-1.jpg</v>
      </c>
      <c r="B26" s="14">
        <f>'Image table'!I26</f>
        <v>282</v>
      </c>
      <c r="C26" s="14">
        <f>'Image table'!Z26</f>
        <v>562</v>
      </c>
      <c r="D26" s="14" t="str">
        <f>IF(C26&gt;0,VLOOKUP($C26,'Titles table'!$A$2:$B$38,2),"")</f>
        <v>First pitch (Steinschlagschact)</v>
      </c>
      <c r="E26" s="15" t="str">
        <f>IF(B26&gt;0,VLOOKUP($B26,'Caption table'!$A$2:$B$38,2),"")</f>
        <v>Andy Atkinson
Slide: JH9705-6</v>
      </c>
    </row>
    <row r="27" spans="1:5" ht="42.75">
      <c r="A27" s="14" t="str">
        <f>'Image table'!E27</f>
        <v>Image025_edited-1.jpg</v>
      </c>
      <c r="B27" s="14">
        <f>'Image table'!I27</f>
        <v>283</v>
      </c>
      <c r="C27" s="14">
        <f>'Image table'!Z27</f>
        <v>563</v>
      </c>
      <c r="D27" s="14" t="str">
        <f>IF(C27&gt;0,VLOOKUP($C27,'Titles table'!$A$2:$B$38,2),"")</f>
        <v>First pitch (Steinschlagschact)</v>
      </c>
      <c r="E27" s="15" t="str">
        <f>IF(B27&gt;0,VLOOKUP($B27,'Caption table'!$A$2:$B$38,2),"")</f>
        <v>Andy Atkinson
Slide: JH9705-7</v>
      </c>
    </row>
    <row r="28" spans="1:5" ht="42.75">
      <c r="A28" s="14" t="str">
        <f>'Image table'!E28</f>
        <v>Image026_edited-1.jpg</v>
      </c>
      <c r="B28" s="14">
        <f>'Image table'!I28</f>
        <v>284</v>
      </c>
      <c r="C28" s="14">
        <f>'Image table'!Z28</f>
        <v>564</v>
      </c>
      <c r="D28" s="14" t="str">
        <f>IF(C28&gt;0,VLOOKUP($C28,'Titles table'!$A$2:$B$38,2),"")</f>
        <v>First pitch (Steinschlagschact)</v>
      </c>
      <c r="E28" s="15" t="str">
        <f>IF(B28&gt;0,VLOOKUP($B28,'Caption table'!$A$2:$B$38,2),"")</f>
        <v>Andy Atkinson
Slide: JH9705-8</v>
      </c>
    </row>
    <row r="29" spans="1:5" ht="42.75">
      <c r="A29" s="14" t="str">
        <f>'Image table'!E29</f>
        <v>Image027.jpg</v>
      </c>
      <c r="B29" s="14">
        <f>'Image table'!I29</f>
        <v>285</v>
      </c>
      <c r="C29" s="14">
        <f>'Image table'!Z29</f>
        <v>565</v>
      </c>
      <c r="D29" s="14" t="str">
        <f>IF(C29&gt;0,VLOOKUP($C29,'Titles table'!$A$2:$B$38,2),"")</f>
        <v>2nd pitch head (Steinschlagschact)</v>
      </c>
      <c r="E29" s="15" t="str">
        <f>IF(B29&gt;0,VLOOKUP($B29,'Caption table'!$A$2:$B$38,2),"")</f>
        <v>Andy Atkinson
Slide: JH9705-9</v>
      </c>
    </row>
    <row r="30" spans="1:5" ht="42.75">
      <c r="A30" s="14" t="str">
        <f>'Image table'!E30</f>
        <v>Image028.jpg</v>
      </c>
      <c r="B30" s="14">
        <f>'Image table'!I30</f>
        <v>286</v>
      </c>
      <c r="C30" s="14">
        <f>'Image table'!Z30</f>
        <v>566</v>
      </c>
      <c r="D30" s="14" t="str">
        <f>IF(C30&gt;0,VLOOKUP($C30,'Titles table'!$A$2:$B$38,2),"")</f>
        <v>2nd pitch head (Steinschlagschact)</v>
      </c>
      <c r="E30" s="15" t="str">
        <f>IF(B30&gt;0,VLOOKUP($B30,'Caption table'!$A$2:$B$38,2),"")</f>
        <v>Andy Atkinson
Slide: JH9705-10</v>
      </c>
    </row>
    <row r="31" spans="1:5" ht="42.75">
      <c r="A31" s="14" t="str">
        <f>'Image table'!E31</f>
        <v>Image029_edited-1.jpg</v>
      </c>
      <c r="B31" s="14">
        <f>'Image table'!I31</f>
        <v>287</v>
      </c>
      <c r="C31" s="14">
        <f>'Image table'!Z31</f>
        <v>567</v>
      </c>
      <c r="D31" s="14" t="str">
        <f>IF(C31&gt;0,VLOOKUP($C31,'Titles table'!$A$2:$B$38,2),"")</f>
        <v>2nd pitch (Steinschlagschact)</v>
      </c>
      <c r="E31" s="15" t="str">
        <f>IF(B31&gt;0,VLOOKUP($B31,'Caption table'!$A$2:$B$38,2),"")</f>
        <v>Andy Atkinson
Slide: JH9705-11</v>
      </c>
    </row>
    <row r="32" spans="1:5" ht="42.75">
      <c r="A32" s="14" t="str">
        <f>'Image table'!E32</f>
        <v>Image030_edited-1.jpg</v>
      </c>
      <c r="B32" s="14">
        <f>'Image table'!I32</f>
        <v>288</v>
      </c>
      <c r="C32" s="14">
        <f>'Image table'!Z32</f>
        <v>568</v>
      </c>
      <c r="D32" s="14" t="str">
        <f>IF(C32&gt;0,VLOOKUP($C32,'Titles table'!$A$2:$B$38,2),"")</f>
        <v>2nd pitch (Steinschlagschact)</v>
      </c>
      <c r="E32" s="15" t="str">
        <f>IF(B32&gt;0,VLOOKUP($B32,'Caption table'!$A$2:$B$38,2),"")</f>
        <v>Andy Atkinson
Slide: JH9705-12</v>
      </c>
    </row>
    <row r="33" spans="1:5" ht="14.25">
      <c r="A33" s="14" t="str">
        <f>'Image table'!E33</f>
        <v>Image031.jpg</v>
      </c>
      <c r="B33" s="14">
        <f>'Image table'!I33</f>
        <v>0</v>
      </c>
      <c r="C33" s="14">
        <f>'Image table'!Z33</f>
        <v>569</v>
      </c>
      <c r="D33" s="14" t="str">
        <f>IF(C33&gt;0,VLOOKUP($C33,'Titles table'!$A$2:$B$38,2),"")</f>
        <v>Carbide lamp only</v>
      </c>
      <c r="E33" s="15">
        <f>IF(B33&gt;0,VLOOKUP($B33,'Caption table'!$A$2:$B$38,2),"")</f>
      </c>
    </row>
    <row r="34" spans="1:5" ht="42.75">
      <c r="A34" s="14" t="str">
        <f>'Image table'!E34</f>
        <v>Image032_edited-1.jpg</v>
      </c>
      <c r="B34" s="14">
        <f>'Image table'!I34</f>
        <v>289</v>
      </c>
      <c r="C34" s="14">
        <f>'Image table'!Z34</f>
        <v>570</v>
      </c>
      <c r="D34" s="14" t="str">
        <f>IF(C34&gt;0,VLOOKUP($C34,'Titles table'!$A$2:$B$38,2),"")</f>
        <v>Andy at the eyehole traverse</v>
      </c>
      <c r="E34" s="15" t="str">
        <f>IF(B34&gt;0,VLOOKUP($B34,'Caption table'!$A$2:$B$38,2),"")</f>
        <v>Andy Atkinson
Slide: JH9705-14</v>
      </c>
    </row>
    <row r="35" spans="1:5" ht="42.75">
      <c r="A35" s="14" t="str">
        <f>'Image table'!E35</f>
        <v>Image033_edited-1.jpg</v>
      </c>
      <c r="B35" s="14">
        <f>'Image table'!I35</f>
        <v>290</v>
      </c>
      <c r="C35" s="14">
        <f>'Image table'!Z35</f>
        <v>571</v>
      </c>
      <c r="D35" s="14" t="str">
        <f>IF(C35&gt;0,VLOOKUP($C35,'Titles table'!$A$2:$B$38,2),"")</f>
        <v>Andy at the eyehole traverse</v>
      </c>
      <c r="E35" s="15" t="str">
        <f>IF(B35&gt;0,VLOOKUP($B35,'Caption table'!$A$2:$B$38,2),"")</f>
        <v>Andy Atkinson
Slide: JH9705-15</v>
      </c>
    </row>
    <row r="36" spans="1:5" ht="42.75">
      <c r="A36" s="14" t="str">
        <f>'Image table'!E36</f>
        <v>Image034_edited-1.jpg</v>
      </c>
      <c r="B36" s="14">
        <f>'Image table'!I36</f>
        <v>291</v>
      </c>
      <c r="C36" s="14">
        <f>'Image table'!Z36</f>
        <v>572</v>
      </c>
      <c r="D36" s="14" t="str">
        <f>IF(C36&gt;0,VLOOKUP($C36,'Titles table'!$A$2:$B$38,2),"")</f>
        <v>3rd pitch head (Steinschlagschact)</v>
      </c>
      <c r="E36" s="15" t="str">
        <f>IF(B36&gt;0,VLOOKUP($B36,'Caption table'!$A$2:$B$38,2),"")</f>
        <v>Andy Atkinson
Slide: JH9705-16</v>
      </c>
    </row>
    <row r="37" spans="1:5" ht="42.75">
      <c r="A37" s="14" t="str">
        <f>'Image table'!E37</f>
        <v>Image035_edited-1.jpg</v>
      </c>
      <c r="B37" s="14">
        <f>'Image table'!I37</f>
        <v>292</v>
      </c>
      <c r="C37" s="14">
        <f>'Image table'!Z37</f>
        <v>573</v>
      </c>
      <c r="D37" s="14" t="str">
        <f>IF(C37&gt;0,VLOOKUP($C37,'Titles table'!$A$2:$B$38,2),"")</f>
        <v>3rd pitch head (Steinschlagschact)</v>
      </c>
      <c r="E37" s="15" t="str">
        <f>IF(B37&gt;0,VLOOKUP($B37,'Caption table'!$A$2:$B$38,2),"")</f>
        <v>Andy Atkinson
Slide: JH9705-17</v>
      </c>
    </row>
    <row r="38" spans="1:5" ht="42.75">
      <c r="A38" s="14" t="str">
        <f>'Image table'!E38</f>
        <v>Image036_edited-1.jpg</v>
      </c>
      <c r="B38" s="14">
        <f>'Image table'!I38</f>
        <v>293</v>
      </c>
      <c r="C38" s="14">
        <f>'Image table'!Z38</f>
        <v>574</v>
      </c>
      <c r="D38" s="14" t="str">
        <f>IF(C38&gt;0,VLOOKUP($C38,'Titles table'!$A$2:$B$38,2),"")</f>
        <v>3rd pitch (Steinschlagschact)</v>
      </c>
      <c r="E38" s="15" t="str">
        <f>IF(B38&gt;0,VLOOKUP($B38,'Caption table'!$A$2:$B$38,2),"")</f>
        <v>Andy Atkinson
Slide: JH9705-18</v>
      </c>
    </row>
    <row r="39" spans="1:5" ht="42.75">
      <c r="A39" s="14" t="str">
        <f>'Image table'!E39</f>
        <v>Image037_edited-1.jpg</v>
      </c>
      <c r="B39" s="14">
        <f>'Image table'!I39</f>
        <v>294</v>
      </c>
      <c r="C39" s="14">
        <f>'Image table'!Z39</f>
        <v>575</v>
      </c>
      <c r="D39" s="14" t="str">
        <f>IF(C39&gt;0,VLOOKUP($C39,'Titles table'!$A$2:$B$38,2),"")</f>
        <v>3rd pitch (Steinschlagschact)</v>
      </c>
      <c r="E39" s="15" t="str">
        <f>IF(B39&gt;0,VLOOKUP($B39,'Caption table'!$A$2:$B$38,2),"")</f>
        <v>Andy Atkinson
Slide: JH9705-19</v>
      </c>
    </row>
  </sheetData>
  <printOptions/>
  <pageMargins left="0.75" right="0.75" top="1" bottom="1" header="0.5" footer="0.5"/>
  <pageSetup fitToHeight="5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X1">
      <selection activeCell="Z2" sqref="Z2"/>
    </sheetView>
  </sheetViews>
  <sheetFormatPr defaultColWidth="9.140625" defaultRowHeight="12.75"/>
  <cols>
    <col min="1" max="1" width="7.8515625" style="0" bestFit="1" customWidth="1"/>
    <col min="2" max="2" width="15.00390625" style="0" bestFit="1" customWidth="1"/>
    <col min="3" max="3" width="14.57421875" style="0" bestFit="1" customWidth="1"/>
    <col min="4" max="4" width="42.421875" style="0" customWidth="1"/>
    <col min="5" max="5" width="20.8515625" style="0" bestFit="1" customWidth="1"/>
    <col min="6" max="6" width="14.00390625" style="0" bestFit="1" customWidth="1"/>
    <col min="7" max="7" width="10.28125" style="0" bestFit="1" customWidth="1"/>
    <col min="8" max="8" width="10.421875" style="0" bestFit="1" customWidth="1"/>
    <col min="9" max="9" width="28.00390625" style="0" bestFit="1" customWidth="1"/>
    <col min="10" max="10" width="19.8515625" style="0" bestFit="1" customWidth="1"/>
    <col min="11" max="11" width="24.140625" style="0" bestFit="1" customWidth="1"/>
    <col min="12" max="12" width="24.421875" style="0" bestFit="1" customWidth="1"/>
    <col min="13" max="13" width="60.8515625" style="0" customWidth="1"/>
    <col min="14" max="14" width="18.28125" style="0" bestFit="1" customWidth="1"/>
    <col min="15" max="15" width="26.421875" style="0" bestFit="1" customWidth="1"/>
    <col min="16" max="16" width="15.57421875" style="0" bestFit="1" customWidth="1"/>
    <col min="17" max="17" width="16.00390625" style="0" bestFit="1" customWidth="1"/>
    <col min="18" max="18" width="23.421875" style="0" bestFit="1" customWidth="1"/>
    <col min="19" max="19" width="19.57421875" style="0" bestFit="1" customWidth="1"/>
    <col min="20" max="20" width="13.421875" style="0" bestFit="1" customWidth="1"/>
    <col min="21" max="21" width="27.28125" style="0" bestFit="1" customWidth="1"/>
    <col min="22" max="22" width="27.57421875" style="0" bestFit="1" customWidth="1"/>
    <col min="23" max="23" width="27.140625" style="0" bestFit="1" customWidth="1"/>
    <col min="24" max="24" width="27.421875" style="0" bestFit="1" customWidth="1"/>
    <col min="25" max="25" width="17.7109375" style="0" bestFit="1" customWidth="1"/>
    <col min="26" max="26" width="28.421875" style="0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2">
        <v>11515</v>
      </c>
      <c r="B2" s="2">
        <v>0</v>
      </c>
      <c r="C2" s="2">
        <v>32</v>
      </c>
      <c r="D2" s="3" t="s">
        <v>27</v>
      </c>
      <c r="E2" s="3" t="s">
        <v>28</v>
      </c>
      <c r="F2" s="4"/>
      <c r="G2" s="5">
        <v>35612</v>
      </c>
      <c r="H2" s="5">
        <v>35612</v>
      </c>
      <c r="I2" s="2">
        <v>258</v>
      </c>
      <c r="J2" s="5">
        <v>40926.70354166667</v>
      </c>
      <c r="K2" s="2">
        <v>0</v>
      </c>
      <c r="L2" s="2">
        <v>5193185</v>
      </c>
      <c r="M2" s="3" t="s">
        <v>29</v>
      </c>
      <c r="N2" s="3" t="s">
        <v>26</v>
      </c>
      <c r="O2" s="2">
        <v>0</v>
      </c>
      <c r="P2" s="2">
        <v>2690</v>
      </c>
      <c r="Q2" s="2">
        <v>1750</v>
      </c>
      <c r="R2" s="2">
        <v>0</v>
      </c>
      <c r="S2" s="5">
        <v>40926.703518518516</v>
      </c>
      <c r="T2" s="2">
        <v>0</v>
      </c>
      <c r="U2" s="2">
        <v>30201345</v>
      </c>
      <c r="V2" s="2">
        <v>-1505180416</v>
      </c>
      <c r="W2" s="2">
        <v>0</v>
      </c>
      <c r="X2" s="2">
        <v>5193434</v>
      </c>
      <c r="Y2" s="2">
        <v>0</v>
      </c>
      <c r="Z2" s="2">
        <v>538</v>
      </c>
    </row>
    <row r="3" spans="1:26" ht="25.5">
      <c r="A3" s="2">
        <v>11516</v>
      </c>
      <c r="B3" s="2">
        <v>0</v>
      </c>
      <c r="C3" s="2">
        <v>32</v>
      </c>
      <c r="D3" s="3" t="s">
        <v>27</v>
      </c>
      <c r="E3" s="3" t="s">
        <v>30</v>
      </c>
      <c r="F3" s="4"/>
      <c r="G3" s="5">
        <v>35612</v>
      </c>
      <c r="H3" s="5">
        <v>35612</v>
      </c>
      <c r="I3" s="2">
        <v>259</v>
      </c>
      <c r="J3" s="5">
        <v>40928.34516203704</v>
      </c>
      <c r="K3" s="2">
        <v>0</v>
      </c>
      <c r="L3" s="2">
        <v>5275825</v>
      </c>
      <c r="M3" s="3" t="s">
        <v>31</v>
      </c>
      <c r="N3" s="3" t="s">
        <v>26</v>
      </c>
      <c r="O3" s="2">
        <v>0</v>
      </c>
      <c r="P3" s="2">
        <v>1750</v>
      </c>
      <c r="Q3" s="2">
        <v>2690</v>
      </c>
      <c r="R3" s="2">
        <v>0</v>
      </c>
      <c r="S3" s="5">
        <v>40926.70212962963</v>
      </c>
      <c r="T3" s="2">
        <v>0</v>
      </c>
      <c r="U3" s="2">
        <v>30201675</v>
      </c>
      <c r="V3" s="2">
        <v>-484388096</v>
      </c>
      <c r="W3" s="2">
        <v>0</v>
      </c>
      <c r="X3" s="2">
        <v>5275877</v>
      </c>
      <c r="Y3" s="2">
        <v>11553</v>
      </c>
      <c r="Z3" s="2">
        <v>539</v>
      </c>
    </row>
    <row r="4" spans="1:26" ht="25.5">
      <c r="A4" s="2">
        <v>11517</v>
      </c>
      <c r="B4" s="2">
        <v>0</v>
      </c>
      <c r="C4" s="2">
        <v>32</v>
      </c>
      <c r="D4" s="3" t="s">
        <v>27</v>
      </c>
      <c r="E4" s="3" t="s">
        <v>32</v>
      </c>
      <c r="F4" s="4"/>
      <c r="G4" s="5">
        <v>35612</v>
      </c>
      <c r="H4" s="5">
        <v>35612</v>
      </c>
      <c r="I4" s="2">
        <v>260</v>
      </c>
      <c r="J4" s="5">
        <v>40928.34609953704</v>
      </c>
      <c r="K4" s="2">
        <v>0</v>
      </c>
      <c r="L4" s="2">
        <v>5185307</v>
      </c>
      <c r="M4" s="3" t="s">
        <v>33</v>
      </c>
      <c r="N4" s="3" t="s">
        <v>26</v>
      </c>
      <c r="O4" s="2">
        <v>0</v>
      </c>
      <c r="P4" s="2">
        <v>1750</v>
      </c>
      <c r="Q4" s="2">
        <v>2690</v>
      </c>
      <c r="R4" s="2">
        <v>0</v>
      </c>
      <c r="S4" s="5">
        <v>40926.70216435185</v>
      </c>
      <c r="T4" s="2">
        <v>0</v>
      </c>
      <c r="U4" s="2">
        <v>30201676</v>
      </c>
      <c r="V4" s="2">
        <v>325611904</v>
      </c>
      <c r="W4" s="2">
        <v>0</v>
      </c>
      <c r="X4" s="2">
        <v>5185556</v>
      </c>
      <c r="Y4" s="2">
        <v>11554</v>
      </c>
      <c r="Z4" s="2">
        <v>540</v>
      </c>
    </row>
    <row r="5" spans="1:26" ht="25.5">
      <c r="A5" s="2">
        <v>11518</v>
      </c>
      <c r="B5" s="2">
        <v>0</v>
      </c>
      <c r="C5" s="2">
        <v>32</v>
      </c>
      <c r="D5" s="3" t="s">
        <v>27</v>
      </c>
      <c r="E5" s="3" t="s">
        <v>34</v>
      </c>
      <c r="F5" s="4"/>
      <c r="G5" s="5">
        <v>35612</v>
      </c>
      <c r="H5" s="5">
        <v>35612</v>
      </c>
      <c r="I5" s="2">
        <v>261</v>
      </c>
      <c r="J5" s="5">
        <v>40928.34631944444</v>
      </c>
      <c r="K5" s="2">
        <v>0</v>
      </c>
      <c r="L5" s="2">
        <v>4742630</v>
      </c>
      <c r="M5" s="3" t="s">
        <v>35</v>
      </c>
      <c r="N5" s="3" t="s">
        <v>26</v>
      </c>
      <c r="O5" s="2">
        <v>0</v>
      </c>
      <c r="P5" s="2">
        <v>1750</v>
      </c>
      <c r="Q5" s="2">
        <v>2690</v>
      </c>
      <c r="R5" s="2">
        <v>0</v>
      </c>
      <c r="S5" s="5">
        <v>40926.7022337963</v>
      </c>
      <c r="T5" s="2">
        <v>0</v>
      </c>
      <c r="U5" s="2">
        <v>30201676</v>
      </c>
      <c r="V5" s="2">
        <v>515611904</v>
      </c>
      <c r="W5" s="2">
        <v>0</v>
      </c>
      <c r="X5" s="2">
        <v>4742879</v>
      </c>
      <c r="Y5" s="2">
        <v>11555</v>
      </c>
      <c r="Z5" s="2">
        <v>541</v>
      </c>
    </row>
    <row r="6" spans="1:26" ht="12.75">
      <c r="A6" s="2">
        <v>11519</v>
      </c>
      <c r="B6" s="2">
        <v>0</v>
      </c>
      <c r="C6" s="2">
        <v>32</v>
      </c>
      <c r="D6" s="3" t="s">
        <v>27</v>
      </c>
      <c r="E6" s="3" t="s">
        <v>36</v>
      </c>
      <c r="F6" s="4"/>
      <c r="G6" s="5">
        <v>35612</v>
      </c>
      <c r="H6" s="5">
        <v>35612</v>
      </c>
      <c r="I6" s="2">
        <v>262</v>
      </c>
      <c r="J6" s="5">
        <v>40926.70228009259</v>
      </c>
      <c r="K6" s="2">
        <v>0</v>
      </c>
      <c r="L6" s="2">
        <v>4582957</v>
      </c>
      <c r="M6" s="3" t="s">
        <v>37</v>
      </c>
      <c r="N6" s="3" t="s">
        <v>26</v>
      </c>
      <c r="O6" s="2">
        <v>0</v>
      </c>
      <c r="P6" s="2">
        <v>2690</v>
      </c>
      <c r="Q6" s="2">
        <v>1750</v>
      </c>
      <c r="R6" s="2">
        <v>0</v>
      </c>
      <c r="S6" s="5">
        <v>40926.70226851852</v>
      </c>
      <c r="T6" s="2">
        <v>0</v>
      </c>
      <c r="U6" s="2">
        <v>30201345</v>
      </c>
      <c r="V6" s="2">
        <v>1699786880</v>
      </c>
      <c r="W6" s="2">
        <v>0</v>
      </c>
      <c r="X6" s="2">
        <v>4582923</v>
      </c>
      <c r="Y6" s="2">
        <v>0</v>
      </c>
      <c r="Z6" s="2">
        <v>542</v>
      </c>
    </row>
    <row r="7" spans="1:26" ht="12.75">
      <c r="A7" s="2">
        <v>11520</v>
      </c>
      <c r="B7" s="2">
        <v>0</v>
      </c>
      <c r="C7" s="2">
        <v>32</v>
      </c>
      <c r="D7" s="3" t="s">
        <v>27</v>
      </c>
      <c r="E7" s="3" t="s">
        <v>38</v>
      </c>
      <c r="F7" s="4"/>
      <c r="G7" s="5">
        <v>35612</v>
      </c>
      <c r="H7" s="5">
        <v>35612</v>
      </c>
      <c r="I7" s="2">
        <v>263</v>
      </c>
      <c r="J7" s="5">
        <v>40926.702314814815</v>
      </c>
      <c r="K7" s="2">
        <v>0</v>
      </c>
      <c r="L7" s="2">
        <v>5209854</v>
      </c>
      <c r="M7" s="3" t="s">
        <v>39</v>
      </c>
      <c r="N7" s="3" t="s">
        <v>26</v>
      </c>
      <c r="O7" s="2">
        <v>0</v>
      </c>
      <c r="P7" s="2">
        <v>2690</v>
      </c>
      <c r="Q7" s="2">
        <v>1750</v>
      </c>
      <c r="R7" s="2">
        <v>0</v>
      </c>
      <c r="S7" s="5">
        <v>40926.70230324074</v>
      </c>
      <c r="T7" s="2">
        <v>0</v>
      </c>
      <c r="U7" s="2">
        <v>30201345</v>
      </c>
      <c r="V7" s="2">
        <v>1729786880</v>
      </c>
      <c r="W7" s="2">
        <v>0</v>
      </c>
      <c r="X7" s="2">
        <v>5209820</v>
      </c>
      <c r="Y7" s="2">
        <v>0</v>
      </c>
      <c r="Z7" s="2">
        <v>543</v>
      </c>
    </row>
    <row r="8" spans="1:26" ht="12.75">
      <c r="A8" s="2">
        <v>11521</v>
      </c>
      <c r="B8" s="2">
        <v>0</v>
      </c>
      <c r="C8" s="2">
        <v>32</v>
      </c>
      <c r="D8" s="3" t="s">
        <v>27</v>
      </c>
      <c r="E8" s="3" t="s">
        <v>40</v>
      </c>
      <c r="F8" s="4"/>
      <c r="G8" s="5">
        <v>35612</v>
      </c>
      <c r="H8" s="5">
        <v>35612</v>
      </c>
      <c r="I8" s="2">
        <v>264</v>
      </c>
      <c r="J8" s="5">
        <v>40926.70234953704</v>
      </c>
      <c r="K8" s="2">
        <v>0</v>
      </c>
      <c r="L8" s="2">
        <v>5525258</v>
      </c>
      <c r="M8" s="3" t="s">
        <v>41</v>
      </c>
      <c r="N8" s="3" t="s">
        <v>26</v>
      </c>
      <c r="O8" s="2">
        <v>0</v>
      </c>
      <c r="P8" s="2">
        <v>2690</v>
      </c>
      <c r="Q8" s="2">
        <v>1750</v>
      </c>
      <c r="R8" s="2">
        <v>0</v>
      </c>
      <c r="S8" s="5">
        <v>40926.70233796296</v>
      </c>
      <c r="T8" s="2">
        <v>0</v>
      </c>
      <c r="U8" s="2">
        <v>30201345</v>
      </c>
      <c r="V8" s="2">
        <v>1759786880</v>
      </c>
      <c r="W8" s="2">
        <v>0</v>
      </c>
      <c r="X8" s="2">
        <v>5525562</v>
      </c>
      <c r="Y8" s="2">
        <v>0</v>
      </c>
      <c r="Z8" s="2">
        <v>544</v>
      </c>
    </row>
    <row r="9" spans="1:26" ht="25.5">
      <c r="A9" s="2">
        <v>11522</v>
      </c>
      <c r="B9" s="2">
        <v>0</v>
      </c>
      <c r="C9" s="2">
        <v>32</v>
      </c>
      <c r="D9" s="3" t="s">
        <v>27</v>
      </c>
      <c r="E9" s="3" t="s">
        <v>42</v>
      </c>
      <c r="F9" s="4"/>
      <c r="G9" s="5">
        <v>35612</v>
      </c>
      <c r="H9" s="5">
        <v>35612</v>
      </c>
      <c r="I9" s="2">
        <v>265</v>
      </c>
      <c r="J9" s="5">
        <v>40928.34653935185</v>
      </c>
      <c r="K9" s="2">
        <v>0</v>
      </c>
      <c r="L9" s="2">
        <v>5917153</v>
      </c>
      <c r="M9" s="3" t="s">
        <v>43</v>
      </c>
      <c r="N9" s="3" t="s">
        <v>26</v>
      </c>
      <c r="O9" s="2">
        <v>0</v>
      </c>
      <c r="P9" s="2">
        <v>1750</v>
      </c>
      <c r="Q9" s="2">
        <v>2690</v>
      </c>
      <c r="R9" s="2">
        <v>0</v>
      </c>
      <c r="S9" s="5">
        <v>40926.702372685184</v>
      </c>
      <c r="T9" s="2">
        <v>0</v>
      </c>
      <c r="U9" s="2">
        <v>30201676</v>
      </c>
      <c r="V9" s="2">
        <v>705611904</v>
      </c>
      <c r="W9" s="2">
        <v>0</v>
      </c>
      <c r="X9" s="2">
        <v>5917402</v>
      </c>
      <c r="Y9" s="2">
        <v>11556</v>
      </c>
      <c r="Z9" s="2">
        <v>545</v>
      </c>
    </row>
    <row r="10" spans="1:26" ht="12.75">
      <c r="A10" s="2">
        <v>11523</v>
      </c>
      <c r="B10" s="2">
        <v>0</v>
      </c>
      <c r="C10" s="2">
        <v>32</v>
      </c>
      <c r="D10" s="3" t="s">
        <v>27</v>
      </c>
      <c r="E10" s="3" t="s">
        <v>44</v>
      </c>
      <c r="F10" s="4"/>
      <c r="G10" s="5">
        <v>35612</v>
      </c>
      <c r="H10" s="5">
        <v>35612</v>
      </c>
      <c r="I10" s="2">
        <v>266</v>
      </c>
      <c r="J10" s="5">
        <v>40926.70243055555</v>
      </c>
      <c r="K10" s="2">
        <v>0</v>
      </c>
      <c r="L10" s="2">
        <v>5351382</v>
      </c>
      <c r="M10" s="3" t="s">
        <v>45</v>
      </c>
      <c r="N10" s="3" t="s">
        <v>26</v>
      </c>
      <c r="O10" s="2">
        <v>0</v>
      </c>
      <c r="P10" s="2">
        <v>2690</v>
      </c>
      <c r="Q10" s="2">
        <v>1750</v>
      </c>
      <c r="R10" s="2">
        <v>0</v>
      </c>
      <c r="S10" s="5">
        <v>40926.70240740741</v>
      </c>
      <c r="T10" s="2">
        <v>0</v>
      </c>
      <c r="U10" s="2">
        <v>30201345</v>
      </c>
      <c r="V10" s="2">
        <v>1829786880</v>
      </c>
      <c r="W10" s="2">
        <v>0</v>
      </c>
      <c r="X10" s="2">
        <v>5351422</v>
      </c>
      <c r="Y10" s="2">
        <v>0</v>
      </c>
      <c r="Z10" s="2">
        <v>546</v>
      </c>
    </row>
    <row r="11" spans="1:26" ht="12.75">
      <c r="A11" s="2">
        <v>11524</v>
      </c>
      <c r="B11" s="2">
        <v>0</v>
      </c>
      <c r="C11" s="2">
        <v>32</v>
      </c>
      <c r="D11" s="3" t="s">
        <v>27</v>
      </c>
      <c r="E11" s="3" t="s">
        <v>46</v>
      </c>
      <c r="F11" s="4"/>
      <c r="G11" s="5">
        <v>35612</v>
      </c>
      <c r="H11" s="5">
        <v>35612</v>
      </c>
      <c r="I11" s="2">
        <v>267</v>
      </c>
      <c r="J11" s="5">
        <v>40926.702465277776</v>
      </c>
      <c r="K11" s="2">
        <v>0</v>
      </c>
      <c r="L11" s="2">
        <v>5686465</v>
      </c>
      <c r="M11" s="3" t="s">
        <v>47</v>
      </c>
      <c r="N11" s="3" t="s">
        <v>26</v>
      </c>
      <c r="O11" s="2">
        <v>0</v>
      </c>
      <c r="P11" s="2">
        <v>2690</v>
      </c>
      <c r="Q11" s="2">
        <v>1750</v>
      </c>
      <c r="R11" s="2">
        <v>0</v>
      </c>
      <c r="S11" s="5">
        <v>40926.70244212963</v>
      </c>
      <c r="T11" s="2">
        <v>0</v>
      </c>
      <c r="U11" s="2">
        <v>30201345</v>
      </c>
      <c r="V11" s="2">
        <v>1859786880</v>
      </c>
      <c r="W11" s="2">
        <v>0</v>
      </c>
      <c r="X11" s="2">
        <v>5686066</v>
      </c>
      <c r="Y11" s="2">
        <v>0</v>
      </c>
      <c r="Z11" s="2">
        <v>547</v>
      </c>
    </row>
    <row r="12" spans="1:26" ht="12.75">
      <c r="A12" s="2">
        <v>11525</v>
      </c>
      <c r="B12" s="2">
        <v>0</v>
      </c>
      <c r="C12" s="2">
        <v>32</v>
      </c>
      <c r="D12" s="3" t="s">
        <v>27</v>
      </c>
      <c r="E12" s="3" t="s">
        <v>48</v>
      </c>
      <c r="F12" s="4"/>
      <c r="G12" s="5">
        <v>35612</v>
      </c>
      <c r="H12" s="5">
        <v>35612</v>
      </c>
      <c r="I12" s="2">
        <v>268</v>
      </c>
      <c r="J12" s="5">
        <v>40926.7025</v>
      </c>
      <c r="K12" s="2">
        <v>0</v>
      </c>
      <c r="L12" s="2">
        <v>4844374</v>
      </c>
      <c r="M12" s="3" t="s">
        <v>49</v>
      </c>
      <c r="N12" s="3" t="s">
        <v>26</v>
      </c>
      <c r="O12" s="2">
        <v>0</v>
      </c>
      <c r="P12" s="2">
        <v>2690</v>
      </c>
      <c r="Q12" s="2">
        <v>1750</v>
      </c>
      <c r="R12" s="2">
        <v>0</v>
      </c>
      <c r="S12" s="5">
        <v>40926.70248842592</v>
      </c>
      <c r="T12" s="2">
        <v>0</v>
      </c>
      <c r="U12" s="2">
        <v>30201345</v>
      </c>
      <c r="V12" s="2">
        <v>1889786880</v>
      </c>
      <c r="W12" s="2">
        <v>0</v>
      </c>
      <c r="X12" s="2">
        <v>4844163</v>
      </c>
      <c r="Y12" s="2">
        <v>0</v>
      </c>
      <c r="Z12" s="2">
        <v>548</v>
      </c>
    </row>
    <row r="13" spans="1:26" ht="12.75">
      <c r="A13" s="2">
        <v>11526</v>
      </c>
      <c r="B13" s="2">
        <v>0</v>
      </c>
      <c r="C13" s="2">
        <v>32</v>
      </c>
      <c r="D13" s="3" t="s">
        <v>27</v>
      </c>
      <c r="E13" s="3" t="s">
        <v>50</v>
      </c>
      <c r="F13" s="4"/>
      <c r="G13" s="5">
        <v>35612</v>
      </c>
      <c r="H13" s="5">
        <v>35612</v>
      </c>
      <c r="I13" s="2">
        <v>269</v>
      </c>
      <c r="J13" s="5">
        <v>40926.70253472222</v>
      </c>
      <c r="K13" s="2">
        <v>0</v>
      </c>
      <c r="L13" s="2">
        <v>4871126</v>
      </c>
      <c r="M13" s="3" t="s">
        <v>51</v>
      </c>
      <c r="N13" s="3" t="s">
        <v>26</v>
      </c>
      <c r="O13" s="2">
        <v>0</v>
      </c>
      <c r="P13" s="2">
        <v>2690</v>
      </c>
      <c r="Q13" s="2">
        <v>1750</v>
      </c>
      <c r="R13" s="2">
        <v>0</v>
      </c>
      <c r="S13" s="5">
        <v>40926.702523148146</v>
      </c>
      <c r="T13" s="2">
        <v>0</v>
      </c>
      <c r="U13" s="2">
        <v>30201345</v>
      </c>
      <c r="V13" s="2">
        <v>1919786880</v>
      </c>
      <c r="W13" s="2">
        <v>0</v>
      </c>
      <c r="X13" s="2">
        <v>4870929</v>
      </c>
      <c r="Y13" s="2">
        <v>0</v>
      </c>
      <c r="Z13" s="2">
        <v>549</v>
      </c>
    </row>
    <row r="14" spans="1:26" ht="12.75">
      <c r="A14" s="2">
        <v>11527</v>
      </c>
      <c r="B14" s="2">
        <v>0</v>
      </c>
      <c r="C14" s="2">
        <v>32</v>
      </c>
      <c r="D14" s="3" t="s">
        <v>27</v>
      </c>
      <c r="E14" s="3" t="s">
        <v>52</v>
      </c>
      <c r="F14" s="4"/>
      <c r="G14" s="5">
        <v>35612</v>
      </c>
      <c r="H14" s="5">
        <v>35612</v>
      </c>
      <c r="I14" s="2">
        <v>270</v>
      </c>
      <c r="J14" s="5">
        <v>40926.702569444446</v>
      </c>
      <c r="K14" s="2">
        <v>0</v>
      </c>
      <c r="L14" s="2">
        <v>5623956</v>
      </c>
      <c r="M14" s="3" t="s">
        <v>53</v>
      </c>
      <c r="N14" s="3" t="s">
        <v>26</v>
      </c>
      <c r="O14" s="2">
        <v>0</v>
      </c>
      <c r="P14" s="2">
        <v>2690</v>
      </c>
      <c r="Q14" s="2">
        <v>1750</v>
      </c>
      <c r="R14" s="2">
        <v>0</v>
      </c>
      <c r="S14" s="5">
        <v>40926.70255787037</v>
      </c>
      <c r="T14" s="2">
        <v>0</v>
      </c>
      <c r="U14" s="2">
        <v>30201345</v>
      </c>
      <c r="V14" s="2">
        <v>1949786880</v>
      </c>
      <c r="W14" s="2">
        <v>0</v>
      </c>
      <c r="X14" s="2">
        <v>5623745</v>
      </c>
      <c r="Y14" s="2">
        <v>0</v>
      </c>
      <c r="Z14" s="2">
        <v>550</v>
      </c>
    </row>
    <row r="15" spans="1:26" ht="25.5">
      <c r="A15" s="2">
        <v>11528</v>
      </c>
      <c r="B15" s="2">
        <v>0</v>
      </c>
      <c r="C15" s="2">
        <v>32</v>
      </c>
      <c r="D15" s="3" t="s">
        <v>27</v>
      </c>
      <c r="E15" s="3" t="s">
        <v>54</v>
      </c>
      <c r="F15" s="4"/>
      <c r="G15" s="5">
        <v>35612</v>
      </c>
      <c r="H15" s="5">
        <v>35612</v>
      </c>
      <c r="I15" s="2">
        <v>271</v>
      </c>
      <c r="J15" s="5">
        <v>40928.34678240741</v>
      </c>
      <c r="K15" s="2">
        <v>0</v>
      </c>
      <c r="L15" s="2">
        <v>5791696</v>
      </c>
      <c r="M15" s="3" t="s">
        <v>55</v>
      </c>
      <c r="N15" s="3" t="s">
        <v>26</v>
      </c>
      <c r="O15" s="2">
        <v>0</v>
      </c>
      <c r="P15" s="2">
        <v>1750</v>
      </c>
      <c r="Q15" s="2">
        <v>2690</v>
      </c>
      <c r="R15" s="2">
        <v>0</v>
      </c>
      <c r="S15" s="5">
        <v>40926.70259259259</v>
      </c>
      <c r="T15" s="2">
        <v>0</v>
      </c>
      <c r="U15" s="2">
        <v>30201676</v>
      </c>
      <c r="V15" s="2">
        <v>915611904</v>
      </c>
      <c r="W15" s="2">
        <v>0</v>
      </c>
      <c r="X15" s="2">
        <v>5791939</v>
      </c>
      <c r="Y15" s="2">
        <v>11557</v>
      </c>
      <c r="Z15" s="2">
        <v>551</v>
      </c>
    </row>
    <row r="16" spans="1:26" ht="12.75">
      <c r="A16" s="2">
        <v>11529</v>
      </c>
      <c r="B16" s="2">
        <v>0</v>
      </c>
      <c r="C16" s="2">
        <v>32</v>
      </c>
      <c r="D16" s="3" t="s">
        <v>27</v>
      </c>
      <c r="E16" s="3" t="s">
        <v>56</v>
      </c>
      <c r="F16" s="4"/>
      <c r="G16" s="5">
        <v>35612</v>
      </c>
      <c r="H16" s="5">
        <v>35612</v>
      </c>
      <c r="I16" s="2">
        <v>272</v>
      </c>
      <c r="J16" s="5">
        <v>40926.70265046296</v>
      </c>
      <c r="K16" s="2">
        <v>0</v>
      </c>
      <c r="L16" s="2">
        <v>6633968</v>
      </c>
      <c r="M16" s="3" t="s">
        <v>57</v>
      </c>
      <c r="N16" s="3" t="s">
        <v>26</v>
      </c>
      <c r="O16" s="2">
        <v>0</v>
      </c>
      <c r="P16" s="2">
        <v>2690</v>
      </c>
      <c r="Q16" s="2">
        <v>1750</v>
      </c>
      <c r="R16" s="2">
        <v>0</v>
      </c>
      <c r="S16" s="5">
        <v>40926.702627314815</v>
      </c>
      <c r="T16" s="2">
        <v>0</v>
      </c>
      <c r="U16" s="2">
        <v>30201345</v>
      </c>
      <c r="V16" s="2">
        <v>2019786880</v>
      </c>
      <c r="W16" s="2">
        <v>0</v>
      </c>
      <c r="X16" s="2">
        <v>6634218</v>
      </c>
      <c r="Y16" s="2">
        <v>0</v>
      </c>
      <c r="Z16" s="2">
        <v>552</v>
      </c>
    </row>
    <row r="17" spans="1:26" ht="25.5">
      <c r="A17" s="2">
        <v>11530</v>
      </c>
      <c r="B17" s="2">
        <v>0</v>
      </c>
      <c r="C17" s="2">
        <v>32</v>
      </c>
      <c r="D17" s="3" t="s">
        <v>27</v>
      </c>
      <c r="E17" s="3" t="s">
        <v>58</v>
      </c>
      <c r="F17" s="4"/>
      <c r="G17" s="5">
        <v>35612</v>
      </c>
      <c r="H17" s="5">
        <v>35612</v>
      </c>
      <c r="I17" s="2">
        <v>273</v>
      </c>
      <c r="J17" s="5">
        <v>40928.346921296295</v>
      </c>
      <c r="K17" s="2">
        <v>0</v>
      </c>
      <c r="L17" s="2">
        <v>4846189</v>
      </c>
      <c r="M17" s="3" t="s">
        <v>59</v>
      </c>
      <c r="N17" s="3" t="s">
        <v>26</v>
      </c>
      <c r="O17" s="2">
        <v>0</v>
      </c>
      <c r="P17" s="2">
        <v>1750</v>
      </c>
      <c r="Q17" s="2">
        <v>2690</v>
      </c>
      <c r="R17" s="2">
        <v>0</v>
      </c>
      <c r="S17" s="5">
        <v>40926.702673611115</v>
      </c>
      <c r="T17" s="2">
        <v>0</v>
      </c>
      <c r="U17" s="2">
        <v>30201676</v>
      </c>
      <c r="V17" s="2">
        <v>1035611904</v>
      </c>
      <c r="W17" s="2">
        <v>0</v>
      </c>
      <c r="X17" s="2">
        <v>4846028</v>
      </c>
      <c r="Y17" s="2">
        <v>11558</v>
      </c>
      <c r="Z17" s="2">
        <v>553</v>
      </c>
    </row>
    <row r="18" spans="1:26" ht="25.5">
      <c r="A18" s="2">
        <v>11531</v>
      </c>
      <c r="B18" s="2">
        <v>0</v>
      </c>
      <c r="C18" s="2">
        <v>32</v>
      </c>
      <c r="D18" s="3" t="s">
        <v>27</v>
      </c>
      <c r="E18" s="3" t="s">
        <v>60</v>
      </c>
      <c r="F18" s="4"/>
      <c r="G18" s="5">
        <v>35612</v>
      </c>
      <c r="H18" s="5">
        <v>35612</v>
      </c>
      <c r="I18" s="2">
        <v>274</v>
      </c>
      <c r="J18" s="5">
        <v>40928.34715277778</v>
      </c>
      <c r="K18" s="2">
        <v>0</v>
      </c>
      <c r="L18" s="2">
        <v>4182124</v>
      </c>
      <c r="M18" s="3" t="s">
        <v>61</v>
      </c>
      <c r="N18" s="3" t="s">
        <v>26</v>
      </c>
      <c r="O18" s="2">
        <v>0</v>
      </c>
      <c r="P18" s="2">
        <v>1750</v>
      </c>
      <c r="Q18" s="2">
        <v>2690</v>
      </c>
      <c r="R18" s="2">
        <v>0</v>
      </c>
      <c r="S18" s="5">
        <v>40926.70270833333</v>
      </c>
      <c r="T18" s="2">
        <v>0</v>
      </c>
      <c r="U18" s="2">
        <v>30201676</v>
      </c>
      <c r="V18" s="2">
        <v>1235611904</v>
      </c>
      <c r="W18" s="2">
        <v>0</v>
      </c>
      <c r="X18" s="2">
        <v>4181963</v>
      </c>
      <c r="Y18" s="2">
        <v>11559</v>
      </c>
      <c r="Z18" s="2">
        <v>554</v>
      </c>
    </row>
    <row r="19" spans="1:26" ht="12.75">
      <c r="A19" s="2">
        <v>11532</v>
      </c>
      <c r="B19" s="2">
        <v>0</v>
      </c>
      <c r="C19" s="2">
        <v>32</v>
      </c>
      <c r="D19" s="3" t="s">
        <v>27</v>
      </c>
      <c r="E19" s="3" t="s">
        <v>62</v>
      </c>
      <c r="F19" s="4"/>
      <c r="G19" s="5">
        <v>35612</v>
      </c>
      <c r="H19" s="5">
        <v>35612</v>
      </c>
      <c r="I19" s="2">
        <v>275</v>
      </c>
      <c r="J19" s="5">
        <v>40926.70275462963</v>
      </c>
      <c r="K19" s="2">
        <v>0</v>
      </c>
      <c r="L19" s="2">
        <v>3028301</v>
      </c>
      <c r="M19" s="3" t="s">
        <v>63</v>
      </c>
      <c r="N19" s="3" t="s">
        <v>26</v>
      </c>
      <c r="O19" s="2">
        <v>0</v>
      </c>
      <c r="P19" s="2">
        <v>2690</v>
      </c>
      <c r="Q19" s="2">
        <v>1750</v>
      </c>
      <c r="R19" s="2">
        <v>0</v>
      </c>
      <c r="S19" s="5">
        <v>40926.702731481484</v>
      </c>
      <c r="T19" s="2">
        <v>0</v>
      </c>
      <c r="U19" s="2">
        <v>30201345</v>
      </c>
      <c r="V19" s="2">
        <v>2109786880</v>
      </c>
      <c r="W19" s="2">
        <v>0</v>
      </c>
      <c r="X19" s="2">
        <v>3028140</v>
      </c>
      <c r="Y19" s="2">
        <v>0</v>
      </c>
      <c r="Z19" s="2">
        <v>555</v>
      </c>
    </row>
    <row r="20" spans="1:26" ht="25.5">
      <c r="A20" s="2">
        <v>11533</v>
      </c>
      <c r="B20" s="2">
        <v>0</v>
      </c>
      <c r="C20" s="2">
        <v>32</v>
      </c>
      <c r="D20" s="3" t="s">
        <v>27</v>
      </c>
      <c r="E20" s="3" t="s">
        <v>64</v>
      </c>
      <c r="F20" s="4"/>
      <c r="G20" s="5">
        <v>35612</v>
      </c>
      <c r="H20" s="5">
        <v>35612</v>
      </c>
      <c r="I20" s="2">
        <v>276</v>
      </c>
      <c r="J20" s="5">
        <v>40928.34746527778</v>
      </c>
      <c r="K20" s="2">
        <v>0</v>
      </c>
      <c r="L20" s="2">
        <v>6247812</v>
      </c>
      <c r="M20" s="3" t="s">
        <v>65</v>
      </c>
      <c r="N20" s="3" t="s">
        <v>26</v>
      </c>
      <c r="O20" s="2">
        <v>0</v>
      </c>
      <c r="P20" s="2">
        <v>1750</v>
      </c>
      <c r="Q20" s="2">
        <v>2690</v>
      </c>
      <c r="R20" s="2">
        <v>0</v>
      </c>
      <c r="S20" s="5">
        <v>40926.70276620371</v>
      </c>
      <c r="T20" s="2">
        <v>0</v>
      </c>
      <c r="U20" s="2">
        <v>30201676</v>
      </c>
      <c r="V20" s="2">
        <v>1505611904</v>
      </c>
      <c r="W20" s="2">
        <v>0</v>
      </c>
      <c r="X20" s="2">
        <v>6247622</v>
      </c>
      <c r="Y20" s="2">
        <v>11560</v>
      </c>
      <c r="Z20" s="2">
        <v>556</v>
      </c>
    </row>
    <row r="21" spans="1:26" ht="12.75">
      <c r="A21" s="2">
        <v>11534</v>
      </c>
      <c r="B21" s="2">
        <v>0</v>
      </c>
      <c r="C21" s="2">
        <v>32</v>
      </c>
      <c r="D21" s="3" t="s">
        <v>27</v>
      </c>
      <c r="E21" s="3" t="s">
        <v>66</v>
      </c>
      <c r="F21" s="4"/>
      <c r="G21" s="5">
        <v>35612</v>
      </c>
      <c r="H21" s="5">
        <v>35612</v>
      </c>
      <c r="I21" s="2">
        <v>277</v>
      </c>
      <c r="J21" s="5">
        <v>40926.70282407408</v>
      </c>
      <c r="K21" s="2">
        <v>0</v>
      </c>
      <c r="L21" s="2">
        <v>5330081</v>
      </c>
      <c r="M21" s="3" t="s">
        <v>67</v>
      </c>
      <c r="N21" s="3" t="s">
        <v>26</v>
      </c>
      <c r="O21" s="2">
        <v>0</v>
      </c>
      <c r="P21" s="2">
        <v>2690</v>
      </c>
      <c r="Q21" s="2">
        <v>1750</v>
      </c>
      <c r="R21" s="2">
        <v>0</v>
      </c>
      <c r="S21" s="5">
        <v>40926.7028125</v>
      </c>
      <c r="T21" s="2">
        <v>0</v>
      </c>
      <c r="U21" s="2">
        <v>30201345</v>
      </c>
      <c r="V21" s="2">
        <v>-2125180416</v>
      </c>
      <c r="W21" s="2">
        <v>0</v>
      </c>
      <c r="X21" s="2">
        <v>5330169</v>
      </c>
      <c r="Y21" s="2">
        <v>0</v>
      </c>
      <c r="Z21" s="2">
        <v>557</v>
      </c>
    </row>
    <row r="22" spans="1:26" ht="12.75">
      <c r="A22" s="2">
        <v>11535</v>
      </c>
      <c r="B22" s="2">
        <v>0</v>
      </c>
      <c r="C22" s="2">
        <v>32</v>
      </c>
      <c r="D22" s="3" t="s">
        <v>27</v>
      </c>
      <c r="E22" s="3" t="s">
        <v>68</v>
      </c>
      <c r="F22" s="4"/>
      <c r="G22" s="5">
        <v>35612</v>
      </c>
      <c r="H22" s="5">
        <v>35612</v>
      </c>
      <c r="I22" s="2">
        <v>278</v>
      </c>
      <c r="J22" s="5">
        <v>40926.7028587963</v>
      </c>
      <c r="K22" s="2">
        <v>0</v>
      </c>
      <c r="L22" s="2">
        <v>5553788</v>
      </c>
      <c r="M22" s="3" t="s">
        <v>69</v>
      </c>
      <c r="N22" s="3" t="s">
        <v>26</v>
      </c>
      <c r="O22" s="2">
        <v>0</v>
      </c>
      <c r="P22" s="2">
        <v>2690</v>
      </c>
      <c r="Q22" s="2">
        <v>1750</v>
      </c>
      <c r="R22" s="2">
        <v>0</v>
      </c>
      <c r="S22" s="5">
        <v>40926.70284722222</v>
      </c>
      <c r="T22" s="2">
        <v>0</v>
      </c>
      <c r="U22" s="2">
        <v>30201345</v>
      </c>
      <c r="V22" s="2">
        <v>-2095180416</v>
      </c>
      <c r="W22" s="2">
        <v>0</v>
      </c>
      <c r="X22" s="2">
        <v>5553748</v>
      </c>
      <c r="Y22" s="2">
        <v>0</v>
      </c>
      <c r="Z22" s="2">
        <v>558</v>
      </c>
    </row>
    <row r="23" spans="1:26" ht="25.5">
      <c r="A23" s="2">
        <v>11536</v>
      </c>
      <c r="B23" s="2">
        <v>0</v>
      </c>
      <c r="C23" s="2">
        <v>32</v>
      </c>
      <c r="D23" s="3" t="s">
        <v>27</v>
      </c>
      <c r="E23" s="3" t="s">
        <v>70</v>
      </c>
      <c r="F23" s="4"/>
      <c r="G23" s="5">
        <v>35612</v>
      </c>
      <c r="H23" s="5">
        <v>35612</v>
      </c>
      <c r="I23" s="2">
        <v>280</v>
      </c>
      <c r="J23" s="5">
        <v>40928.34813657407</v>
      </c>
      <c r="K23" s="2">
        <v>0</v>
      </c>
      <c r="L23" s="2">
        <v>5395485</v>
      </c>
      <c r="M23" s="3" t="s">
        <v>71</v>
      </c>
      <c r="N23" s="3" t="s">
        <v>26</v>
      </c>
      <c r="O23" s="2">
        <v>0</v>
      </c>
      <c r="P23" s="2">
        <v>1750</v>
      </c>
      <c r="Q23" s="2">
        <v>2690</v>
      </c>
      <c r="R23" s="2">
        <v>0</v>
      </c>
      <c r="S23" s="5">
        <v>40926.702881944446</v>
      </c>
      <c r="T23" s="2">
        <v>0</v>
      </c>
      <c r="U23" s="2">
        <v>30201676</v>
      </c>
      <c r="V23" s="2">
        <v>2085611904</v>
      </c>
      <c r="W23" s="2">
        <v>0</v>
      </c>
      <c r="X23" s="2">
        <v>5395255</v>
      </c>
      <c r="Y23" s="2">
        <v>11561</v>
      </c>
      <c r="Z23" s="2">
        <v>559</v>
      </c>
    </row>
    <row r="24" spans="1:26" ht="25.5">
      <c r="A24" s="2">
        <v>11537</v>
      </c>
      <c r="B24" s="2">
        <v>0</v>
      </c>
      <c r="C24" s="2">
        <v>32</v>
      </c>
      <c r="D24" s="3" t="s">
        <v>27</v>
      </c>
      <c r="E24" s="3" t="s">
        <v>72</v>
      </c>
      <c r="F24" s="4"/>
      <c r="G24" s="5">
        <v>35612</v>
      </c>
      <c r="H24" s="5">
        <v>35612</v>
      </c>
      <c r="I24" s="2">
        <v>279</v>
      </c>
      <c r="J24" s="5">
        <v>40928.34819444444</v>
      </c>
      <c r="K24" s="2">
        <v>0</v>
      </c>
      <c r="L24" s="2">
        <v>5175068</v>
      </c>
      <c r="M24" s="3" t="s">
        <v>73</v>
      </c>
      <c r="N24" s="3" t="s">
        <v>26</v>
      </c>
      <c r="O24" s="2">
        <v>0</v>
      </c>
      <c r="P24" s="2">
        <v>1750</v>
      </c>
      <c r="Q24" s="2">
        <v>2690</v>
      </c>
      <c r="R24" s="2">
        <v>0</v>
      </c>
      <c r="S24" s="5">
        <v>40926.70291666667</v>
      </c>
      <c r="T24" s="2">
        <v>0</v>
      </c>
      <c r="U24" s="2">
        <v>30201676</v>
      </c>
      <c r="V24" s="2">
        <v>2135611904</v>
      </c>
      <c r="W24" s="2">
        <v>0</v>
      </c>
      <c r="X24" s="2">
        <v>5175068</v>
      </c>
      <c r="Y24" s="2">
        <v>11562</v>
      </c>
      <c r="Z24" s="2">
        <v>560</v>
      </c>
    </row>
    <row r="25" spans="1:26" ht="25.5">
      <c r="A25" s="2">
        <v>11538</v>
      </c>
      <c r="B25" s="2">
        <v>0</v>
      </c>
      <c r="C25" s="2">
        <v>32</v>
      </c>
      <c r="D25" s="3" t="s">
        <v>27</v>
      </c>
      <c r="E25" s="3" t="s">
        <v>74</v>
      </c>
      <c r="F25" s="4"/>
      <c r="G25" s="5">
        <v>35612</v>
      </c>
      <c r="H25" s="5">
        <v>35612</v>
      </c>
      <c r="I25" s="2">
        <v>281</v>
      </c>
      <c r="J25" s="5">
        <v>40928.34825231481</v>
      </c>
      <c r="K25" s="2">
        <v>0</v>
      </c>
      <c r="L25" s="2">
        <v>4941713</v>
      </c>
      <c r="M25" s="3" t="s">
        <v>75</v>
      </c>
      <c r="N25" s="3" t="s">
        <v>26</v>
      </c>
      <c r="O25" s="2">
        <v>0</v>
      </c>
      <c r="P25" s="2">
        <v>1750</v>
      </c>
      <c r="Q25" s="2">
        <v>2690</v>
      </c>
      <c r="R25" s="2">
        <v>0</v>
      </c>
      <c r="S25" s="5">
        <v>40926.70296296296</v>
      </c>
      <c r="T25" s="2">
        <v>0</v>
      </c>
      <c r="U25" s="2">
        <v>30201676</v>
      </c>
      <c r="V25" s="2">
        <v>-2109355392</v>
      </c>
      <c r="W25" s="2">
        <v>0</v>
      </c>
      <c r="X25" s="2">
        <v>4941517</v>
      </c>
      <c r="Y25" s="2">
        <v>11563</v>
      </c>
      <c r="Z25" s="2">
        <v>561</v>
      </c>
    </row>
    <row r="26" spans="1:26" ht="25.5">
      <c r="A26" s="2">
        <v>11539</v>
      </c>
      <c r="B26" s="2">
        <v>0</v>
      </c>
      <c r="C26" s="2">
        <v>32</v>
      </c>
      <c r="D26" s="3" t="s">
        <v>27</v>
      </c>
      <c r="E26" s="3" t="s">
        <v>76</v>
      </c>
      <c r="F26" s="4"/>
      <c r="G26" s="5">
        <v>35612</v>
      </c>
      <c r="H26" s="5">
        <v>35612</v>
      </c>
      <c r="I26" s="2">
        <v>282</v>
      </c>
      <c r="J26" s="5">
        <v>40928.34832175926</v>
      </c>
      <c r="K26" s="2">
        <v>0</v>
      </c>
      <c r="L26" s="2">
        <v>5117597</v>
      </c>
      <c r="M26" s="3" t="s">
        <v>77</v>
      </c>
      <c r="N26" s="3" t="s">
        <v>26</v>
      </c>
      <c r="O26" s="2">
        <v>0</v>
      </c>
      <c r="P26" s="2">
        <v>1750</v>
      </c>
      <c r="Q26" s="2">
        <v>2690</v>
      </c>
      <c r="R26" s="2">
        <v>0</v>
      </c>
      <c r="S26" s="5">
        <v>40926.702997685185</v>
      </c>
      <c r="T26" s="2">
        <v>0</v>
      </c>
      <c r="U26" s="2">
        <v>30201676</v>
      </c>
      <c r="V26" s="2">
        <v>-2049355392</v>
      </c>
      <c r="W26" s="2">
        <v>0</v>
      </c>
      <c r="X26" s="2">
        <v>5117700</v>
      </c>
      <c r="Y26" s="2">
        <v>11564</v>
      </c>
      <c r="Z26" s="2">
        <v>562</v>
      </c>
    </row>
    <row r="27" spans="1:26" ht="25.5">
      <c r="A27" s="2">
        <v>11540</v>
      </c>
      <c r="B27" s="2">
        <v>0</v>
      </c>
      <c r="C27" s="2">
        <v>32</v>
      </c>
      <c r="D27" s="3" t="s">
        <v>27</v>
      </c>
      <c r="E27" s="3" t="s">
        <v>78</v>
      </c>
      <c r="F27" s="4"/>
      <c r="G27" s="5">
        <v>35612</v>
      </c>
      <c r="H27" s="5">
        <v>35612</v>
      </c>
      <c r="I27" s="2">
        <v>283</v>
      </c>
      <c r="J27" s="5">
        <v>40928.34837962963</v>
      </c>
      <c r="K27" s="2">
        <v>0</v>
      </c>
      <c r="L27" s="2">
        <v>5730839</v>
      </c>
      <c r="M27" s="3" t="s">
        <v>79</v>
      </c>
      <c r="N27" s="3" t="s">
        <v>26</v>
      </c>
      <c r="O27" s="2">
        <v>0</v>
      </c>
      <c r="P27" s="2">
        <v>1750</v>
      </c>
      <c r="Q27" s="2">
        <v>2690</v>
      </c>
      <c r="R27" s="2">
        <v>0</v>
      </c>
      <c r="S27" s="5">
        <v>40926.70303240741</v>
      </c>
      <c r="T27" s="2">
        <v>0</v>
      </c>
      <c r="U27" s="2">
        <v>30201676</v>
      </c>
      <c r="V27" s="2">
        <v>-1999355392</v>
      </c>
      <c r="W27" s="2">
        <v>0</v>
      </c>
      <c r="X27" s="2">
        <v>5730942</v>
      </c>
      <c r="Y27" s="2">
        <v>11565</v>
      </c>
      <c r="Z27" s="2">
        <v>563</v>
      </c>
    </row>
    <row r="28" spans="1:26" ht="25.5">
      <c r="A28" s="2">
        <v>11541</v>
      </c>
      <c r="B28" s="2">
        <v>0</v>
      </c>
      <c r="C28" s="2">
        <v>32</v>
      </c>
      <c r="D28" s="3" t="s">
        <v>27</v>
      </c>
      <c r="E28" s="3" t="s">
        <v>80</v>
      </c>
      <c r="F28" s="4"/>
      <c r="G28" s="5">
        <v>35612</v>
      </c>
      <c r="H28" s="5">
        <v>35612</v>
      </c>
      <c r="I28" s="2">
        <v>284</v>
      </c>
      <c r="J28" s="5">
        <v>40928.348449074074</v>
      </c>
      <c r="K28" s="2">
        <v>0</v>
      </c>
      <c r="L28" s="2">
        <v>5558470</v>
      </c>
      <c r="M28" s="3" t="s">
        <v>81</v>
      </c>
      <c r="N28" s="3" t="s">
        <v>26</v>
      </c>
      <c r="O28" s="2">
        <v>0</v>
      </c>
      <c r="P28" s="2">
        <v>1750</v>
      </c>
      <c r="Q28" s="2">
        <v>2690</v>
      </c>
      <c r="R28" s="2">
        <v>0</v>
      </c>
      <c r="S28" s="5">
        <v>40926.70306712963</v>
      </c>
      <c r="T28" s="2">
        <v>0</v>
      </c>
      <c r="U28" s="2">
        <v>30201676</v>
      </c>
      <c r="V28" s="2">
        <v>-1939355392</v>
      </c>
      <c r="W28" s="2">
        <v>0</v>
      </c>
      <c r="X28" s="2">
        <v>5558573</v>
      </c>
      <c r="Y28" s="2">
        <v>11566</v>
      </c>
      <c r="Z28" s="2">
        <v>564</v>
      </c>
    </row>
    <row r="29" spans="1:26" ht="12.75">
      <c r="A29" s="2">
        <v>11542</v>
      </c>
      <c r="B29" s="2">
        <v>0</v>
      </c>
      <c r="C29" s="2">
        <v>32</v>
      </c>
      <c r="D29" s="3" t="s">
        <v>27</v>
      </c>
      <c r="E29" s="3" t="s">
        <v>82</v>
      </c>
      <c r="F29" s="4"/>
      <c r="G29" s="5">
        <v>35612</v>
      </c>
      <c r="H29" s="5">
        <v>35612</v>
      </c>
      <c r="I29" s="2">
        <v>285</v>
      </c>
      <c r="J29" s="5">
        <v>40926.703125</v>
      </c>
      <c r="K29" s="2">
        <v>0</v>
      </c>
      <c r="L29" s="2">
        <v>5909561</v>
      </c>
      <c r="M29" s="3" t="s">
        <v>83</v>
      </c>
      <c r="N29" s="3" t="s">
        <v>26</v>
      </c>
      <c r="O29" s="2">
        <v>0</v>
      </c>
      <c r="P29" s="2">
        <v>2690</v>
      </c>
      <c r="Q29" s="2">
        <v>1750</v>
      </c>
      <c r="R29" s="2">
        <v>0</v>
      </c>
      <c r="S29" s="5">
        <v>40926.70311342592</v>
      </c>
      <c r="T29" s="2">
        <v>0</v>
      </c>
      <c r="U29" s="2">
        <v>30201345</v>
      </c>
      <c r="V29" s="2">
        <v>-1865180416</v>
      </c>
      <c r="W29" s="2">
        <v>0</v>
      </c>
      <c r="X29" s="2">
        <v>5909365</v>
      </c>
      <c r="Y29" s="2">
        <v>0</v>
      </c>
      <c r="Z29" s="2">
        <v>565</v>
      </c>
    </row>
    <row r="30" spans="1:26" ht="12.75">
      <c r="A30" s="2">
        <v>11543</v>
      </c>
      <c r="B30" s="2">
        <v>0</v>
      </c>
      <c r="C30" s="2">
        <v>32</v>
      </c>
      <c r="D30" s="3" t="s">
        <v>27</v>
      </c>
      <c r="E30" s="3" t="s">
        <v>84</v>
      </c>
      <c r="F30" s="4"/>
      <c r="G30" s="5">
        <v>35612</v>
      </c>
      <c r="H30" s="5">
        <v>35612</v>
      </c>
      <c r="I30" s="2">
        <v>286</v>
      </c>
      <c r="J30" s="5">
        <v>40926.70315972222</v>
      </c>
      <c r="K30" s="2">
        <v>0</v>
      </c>
      <c r="L30" s="2">
        <v>5956759</v>
      </c>
      <c r="M30" s="3" t="s">
        <v>85</v>
      </c>
      <c r="N30" s="3" t="s">
        <v>26</v>
      </c>
      <c r="O30" s="2">
        <v>0</v>
      </c>
      <c r="P30" s="2">
        <v>2690</v>
      </c>
      <c r="Q30" s="2">
        <v>1750</v>
      </c>
      <c r="R30" s="2">
        <v>0</v>
      </c>
      <c r="S30" s="5">
        <v>40926.703148148146</v>
      </c>
      <c r="T30" s="2">
        <v>0</v>
      </c>
      <c r="U30" s="2">
        <v>30201345</v>
      </c>
      <c r="V30" s="2">
        <v>-1835180416</v>
      </c>
      <c r="W30" s="2">
        <v>0</v>
      </c>
      <c r="X30" s="2">
        <v>5956758</v>
      </c>
      <c r="Y30" s="2">
        <v>0</v>
      </c>
      <c r="Z30" s="2">
        <v>566</v>
      </c>
    </row>
    <row r="31" spans="1:26" ht="25.5">
      <c r="A31" s="2">
        <v>11544</v>
      </c>
      <c r="B31" s="2">
        <v>0</v>
      </c>
      <c r="C31" s="2">
        <v>32</v>
      </c>
      <c r="D31" s="3" t="s">
        <v>27</v>
      </c>
      <c r="E31" s="3" t="s">
        <v>86</v>
      </c>
      <c r="F31" s="4"/>
      <c r="G31" s="5">
        <v>35612</v>
      </c>
      <c r="H31" s="5">
        <v>35612</v>
      </c>
      <c r="I31" s="2">
        <v>287</v>
      </c>
      <c r="J31" s="5">
        <v>40928.34851851852</v>
      </c>
      <c r="K31" s="2">
        <v>0</v>
      </c>
      <c r="L31" s="2">
        <v>5807936</v>
      </c>
      <c r="M31" s="3" t="s">
        <v>87</v>
      </c>
      <c r="N31" s="3" t="s">
        <v>26</v>
      </c>
      <c r="O31" s="2">
        <v>0</v>
      </c>
      <c r="P31" s="2">
        <v>1750</v>
      </c>
      <c r="Q31" s="2">
        <v>2690</v>
      </c>
      <c r="R31" s="2">
        <v>0</v>
      </c>
      <c r="S31" s="5">
        <v>40926.70318287037</v>
      </c>
      <c r="T31" s="2">
        <v>0</v>
      </c>
      <c r="U31" s="2">
        <v>30201676</v>
      </c>
      <c r="V31" s="2">
        <v>-1879355392</v>
      </c>
      <c r="W31" s="2">
        <v>0</v>
      </c>
      <c r="X31" s="2">
        <v>5808033</v>
      </c>
      <c r="Y31" s="2">
        <v>11567</v>
      </c>
      <c r="Z31" s="2">
        <v>567</v>
      </c>
    </row>
    <row r="32" spans="1:26" ht="25.5">
      <c r="A32" s="2">
        <v>11545</v>
      </c>
      <c r="B32" s="2">
        <v>0</v>
      </c>
      <c r="C32" s="2">
        <v>32</v>
      </c>
      <c r="D32" s="3" t="s">
        <v>27</v>
      </c>
      <c r="E32" s="3" t="s">
        <v>88</v>
      </c>
      <c r="F32" s="4"/>
      <c r="G32" s="5">
        <v>35612</v>
      </c>
      <c r="H32" s="5">
        <v>35612</v>
      </c>
      <c r="I32" s="2">
        <v>288</v>
      </c>
      <c r="J32" s="5">
        <v>40928.348587962966</v>
      </c>
      <c r="K32" s="2">
        <v>0</v>
      </c>
      <c r="L32" s="2">
        <v>5787936</v>
      </c>
      <c r="M32" s="3" t="s">
        <v>89</v>
      </c>
      <c r="N32" s="3" t="s">
        <v>26</v>
      </c>
      <c r="O32" s="2">
        <v>0</v>
      </c>
      <c r="P32" s="2">
        <v>1750</v>
      </c>
      <c r="Q32" s="2">
        <v>2690</v>
      </c>
      <c r="R32" s="2">
        <v>0</v>
      </c>
      <c r="S32" s="5">
        <v>40926.70321759259</v>
      </c>
      <c r="T32" s="2">
        <v>0</v>
      </c>
      <c r="U32" s="2">
        <v>30201676</v>
      </c>
      <c r="V32" s="2">
        <v>-1819355392</v>
      </c>
      <c r="W32" s="2">
        <v>0</v>
      </c>
      <c r="X32" s="2">
        <v>5787935</v>
      </c>
      <c r="Y32" s="2">
        <v>11568</v>
      </c>
      <c r="Z32" s="2">
        <v>568</v>
      </c>
    </row>
    <row r="33" spans="1:26" ht="12.75">
      <c r="A33" s="2">
        <v>11546</v>
      </c>
      <c r="B33" s="2">
        <v>0</v>
      </c>
      <c r="C33" s="2">
        <v>32</v>
      </c>
      <c r="D33" s="3" t="s">
        <v>27</v>
      </c>
      <c r="E33" s="3" t="s">
        <v>90</v>
      </c>
      <c r="F33" s="4"/>
      <c r="G33" s="5">
        <v>35612</v>
      </c>
      <c r="H33" s="5">
        <v>35612</v>
      </c>
      <c r="I33" s="2">
        <v>0</v>
      </c>
      <c r="J33" s="5">
        <v>40926.70327546296</v>
      </c>
      <c r="K33" s="2">
        <v>0</v>
      </c>
      <c r="L33" s="2">
        <v>6382840</v>
      </c>
      <c r="M33" s="3" t="s">
        <v>91</v>
      </c>
      <c r="N33" s="3" t="s">
        <v>26</v>
      </c>
      <c r="O33" s="2">
        <v>0</v>
      </c>
      <c r="P33" s="2">
        <v>2690</v>
      </c>
      <c r="Q33" s="2">
        <v>1750</v>
      </c>
      <c r="R33" s="2">
        <v>0</v>
      </c>
      <c r="S33" s="5">
        <v>40926.70326388889</v>
      </c>
      <c r="T33" s="2">
        <v>0</v>
      </c>
      <c r="U33" s="2">
        <v>30201345</v>
      </c>
      <c r="V33" s="2">
        <v>-1735180416</v>
      </c>
      <c r="W33" s="2">
        <v>0</v>
      </c>
      <c r="X33" s="2">
        <v>6383045</v>
      </c>
      <c r="Y33" s="2">
        <v>0</v>
      </c>
      <c r="Z33" s="2">
        <v>569</v>
      </c>
    </row>
    <row r="34" spans="1:26" ht="25.5">
      <c r="A34" s="2">
        <v>11547</v>
      </c>
      <c r="B34" s="2">
        <v>0</v>
      </c>
      <c r="C34" s="2">
        <v>32</v>
      </c>
      <c r="D34" s="3" t="s">
        <v>27</v>
      </c>
      <c r="E34" s="3" t="s">
        <v>92</v>
      </c>
      <c r="F34" s="4"/>
      <c r="G34" s="5">
        <v>35612</v>
      </c>
      <c r="H34" s="5">
        <v>35612</v>
      </c>
      <c r="I34" s="2">
        <v>289</v>
      </c>
      <c r="J34" s="5">
        <v>40928.34898148148</v>
      </c>
      <c r="K34" s="2">
        <v>0</v>
      </c>
      <c r="L34" s="2">
        <v>5206034</v>
      </c>
      <c r="M34" s="3" t="s">
        <v>93</v>
      </c>
      <c r="N34" s="3" t="s">
        <v>26</v>
      </c>
      <c r="O34" s="2">
        <v>0</v>
      </c>
      <c r="P34" s="2">
        <v>1750</v>
      </c>
      <c r="Q34" s="2">
        <v>2690</v>
      </c>
      <c r="R34" s="2">
        <v>0</v>
      </c>
      <c r="S34" s="5">
        <v>40926.70329861111</v>
      </c>
      <c r="T34" s="2">
        <v>0</v>
      </c>
      <c r="U34" s="2">
        <v>30201676</v>
      </c>
      <c r="V34" s="2">
        <v>-1479355392</v>
      </c>
      <c r="W34" s="2">
        <v>0</v>
      </c>
      <c r="X34" s="2">
        <v>5206033</v>
      </c>
      <c r="Y34" s="2">
        <v>11569</v>
      </c>
      <c r="Z34" s="2">
        <v>570</v>
      </c>
    </row>
    <row r="35" spans="1:26" ht="25.5">
      <c r="A35" s="2">
        <v>11548</v>
      </c>
      <c r="B35" s="2">
        <v>0</v>
      </c>
      <c r="C35" s="2">
        <v>32</v>
      </c>
      <c r="D35" s="3" t="s">
        <v>27</v>
      </c>
      <c r="E35" s="3" t="s">
        <v>94</v>
      </c>
      <c r="F35" s="4"/>
      <c r="G35" s="5">
        <v>35612</v>
      </c>
      <c r="H35" s="5">
        <v>35612</v>
      </c>
      <c r="I35" s="2">
        <v>290</v>
      </c>
      <c r="J35" s="5">
        <v>40928.34903935185</v>
      </c>
      <c r="K35" s="2">
        <v>0</v>
      </c>
      <c r="L35" s="2">
        <v>5170350</v>
      </c>
      <c r="M35" s="3" t="s">
        <v>95</v>
      </c>
      <c r="N35" s="3" t="s">
        <v>26</v>
      </c>
      <c r="O35" s="2">
        <v>0</v>
      </c>
      <c r="P35" s="2">
        <v>1750</v>
      </c>
      <c r="Q35" s="2">
        <v>2690</v>
      </c>
      <c r="R35" s="2">
        <v>0</v>
      </c>
      <c r="S35" s="5">
        <v>40926.70333333333</v>
      </c>
      <c r="T35" s="2">
        <v>0</v>
      </c>
      <c r="U35" s="2">
        <v>30201676</v>
      </c>
      <c r="V35" s="2">
        <v>-1429355392</v>
      </c>
      <c r="W35" s="2">
        <v>0</v>
      </c>
      <c r="X35" s="2">
        <v>5170153</v>
      </c>
      <c r="Y35" s="2">
        <v>11570</v>
      </c>
      <c r="Z35" s="2">
        <v>571</v>
      </c>
    </row>
    <row r="36" spans="1:26" ht="25.5">
      <c r="A36" s="2">
        <v>11549</v>
      </c>
      <c r="B36" s="2">
        <v>0</v>
      </c>
      <c r="C36" s="2">
        <v>32</v>
      </c>
      <c r="D36" s="3" t="s">
        <v>27</v>
      </c>
      <c r="E36" s="3" t="s">
        <v>96</v>
      </c>
      <c r="F36" s="4"/>
      <c r="G36" s="5">
        <v>35612</v>
      </c>
      <c r="H36" s="5">
        <v>35612</v>
      </c>
      <c r="I36" s="2">
        <v>291</v>
      </c>
      <c r="J36" s="5">
        <v>40928.34918981481</v>
      </c>
      <c r="K36" s="2">
        <v>0</v>
      </c>
      <c r="L36" s="2">
        <v>5459334</v>
      </c>
      <c r="M36" s="3" t="s">
        <v>97</v>
      </c>
      <c r="N36" s="3" t="s">
        <v>26</v>
      </c>
      <c r="O36" s="2">
        <v>0</v>
      </c>
      <c r="P36" s="2">
        <v>1750</v>
      </c>
      <c r="Q36" s="2">
        <v>2690</v>
      </c>
      <c r="R36" s="2">
        <v>0</v>
      </c>
      <c r="S36" s="5">
        <v>40926.703368055554</v>
      </c>
      <c r="T36" s="2">
        <v>0</v>
      </c>
      <c r="U36" s="2">
        <v>30201676</v>
      </c>
      <c r="V36" s="2">
        <v>-1299355392</v>
      </c>
      <c r="W36" s="2">
        <v>0</v>
      </c>
      <c r="X36" s="2">
        <v>5459446</v>
      </c>
      <c r="Y36" s="2">
        <v>11571</v>
      </c>
      <c r="Z36" s="2">
        <v>572</v>
      </c>
    </row>
    <row r="37" spans="1:26" ht="25.5">
      <c r="A37" s="2">
        <v>11550</v>
      </c>
      <c r="B37" s="2">
        <v>0</v>
      </c>
      <c r="C37" s="2">
        <v>32</v>
      </c>
      <c r="D37" s="3" t="s">
        <v>27</v>
      </c>
      <c r="E37" s="3" t="s">
        <v>98</v>
      </c>
      <c r="F37" s="4"/>
      <c r="G37" s="5">
        <v>35612</v>
      </c>
      <c r="H37" s="5">
        <v>35612</v>
      </c>
      <c r="I37" s="2">
        <v>292</v>
      </c>
      <c r="J37" s="5">
        <v>40928.34925925926</v>
      </c>
      <c r="K37" s="2">
        <v>0</v>
      </c>
      <c r="L37" s="2">
        <v>5709733</v>
      </c>
      <c r="M37" s="3" t="s">
        <v>99</v>
      </c>
      <c r="N37" s="3" t="s">
        <v>26</v>
      </c>
      <c r="O37" s="2">
        <v>0</v>
      </c>
      <c r="P37" s="2">
        <v>1750</v>
      </c>
      <c r="Q37" s="2">
        <v>2690</v>
      </c>
      <c r="R37" s="2">
        <v>0</v>
      </c>
      <c r="S37" s="5">
        <v>40926.703414351854</v>
      </c>
      <c r="T37" s="2">
        <v>0</v>
      </c>
      <c r="U37" s="2">
        <v>30201676</v>
      </c>
      <c r="V37" s="2">
        <v>-1239355392</v>
      </c>
      <c r="W37" s="2">
        <v>0</v>
      </c>
      <c r="X37" s="2">
        <v>5709733</v>
      </c>
      <c r="Y37" s="2">
        <v>11572</v>
      </c>
      <c r="Z37" s="2">
        <v>573</v>
      </c>
    </row>
    <row r="38" spans="1:26" ht="25.5">
      <c r="A38" s="2">
        <v>11551</v>
      </c>
      <c r="B38" s="2">
        <v>0</v>
      </c>
      <c r="C38" s="2">
        <v>32</v>
      </c>
      <c r="D38" s="3" t="s">
        <v>27</v>
      </c>
      <c r="E38" s="3" t="s">
        <v>100</v>
      </c>
      <c r="F38" s="4"/>
      <c r="G38" s="5">
        <v>35612</v>
      </c>
      <c r="H38" s="5">
        <v>35612</v>
      </c>
      <c r="I38" s="2">
        <v>293</v>
      </c>
      <c r="J38" s="5">
        <v>40928.34931712963</v>
      </c>
      <c r="K38" s="2">
        <v>0</v>
      </c>
      <c r="L38" s="2">
        <v>4851709</v>
      </c>
      <c r="M38" s="3" t="s">
        <v>101</v>
      </c>
      <c r="N38" s="3" t="s">
        <v>26</v>
      </c>
      <c r="O38" s="2">
        <v>0</v>
      </c>
      <c r="P38" s="2">
        <v>1750</v>
      </c>
      <c r="Q38" s="2">
        <v>2690</v>
      </c>
      <c r="R38" s="2">
        <v>0</v>
      </c>
      <c r="S38" s="5">
        <v>40926.70344907408</v>
      </c>
      <c r="T38" s="2">
        <v>0</v>
      </c>
      <c r="U38" s="2">
        <v>30201676</v>
      </c>
      <c r="V38" s="2">
        <v>-1189355392</v>
      </c>
      <c r="W38" s="2">
        <v>0</v>
      </c>
      <c r="X38" s="2">
        <v>4851512</v>
      </c>
      <c r="Y38" s="2">
        <v>11573</v>
      </c>
      <c r="Z38" s="2">
        <v>574</v>
      </c>
    </row>
    <row r="39" spans="1:26" ht="25.5">
      <c r="A39" s="2">
        <v>11552</v>
      </c>
      <c r="B39" s="2">
        <v>0</v>
      </c>
      <c r="C39" s="2">
        <v>32</v>
      </c>
      <c r="D39" s="3" t="s">
        <v>27</v>
      </c>
      <c r="E39" s="3" t="s">
        <v>102</v>
      </c>
      <c r="F39" s="4"/>
      <c r="G39" s="5">
        <v>35612</v>
      </c>
      <c r="H39" s="5">
        <v>35612</v>
      </c>
      <c r="I39" s="2">
        <v>294</v>
      </c>
      <c r="J39" s="5">
        <v>40928.349375</v>
      </c>
      <c r="K39" s="2">
        <v>0</v>
      </c>
      <c r="L39" s="2">
        <v>4833144</v>
      </c>
      <c r="M39" s="3" t="s">
        <v>103</v>
      </c>
      <c r="N39" s="3" t="s">
        <v>26</v>
      </c>
      <c r="O39" s="2">
        <v>0</v>
      </c>
      <c r="P39" s="2">
        <v>1750</v>
      </c>
      <c r="Q39" s="2">
        <v>2690</v>
      </c>
      <c r="R39" s="2">
        <v>0</v>
      </c>
      <c r="S39" s="5">
        <v>40926.70348379629</v>
      </c>
      <c r="T39" s="2">
        <v>0</v>
      </c>
      <c r="U39" s="2">
        <v>30201676</v>
      </c>
      <c r="V39" s="2">
        <v>-1139355392</v>
      </c>
      <c r="W39" s="2">
        <v>0</v>
      </c>
      <c r="X39" s="2">
        <v>4833241</v>
      </c>
      <c r="Y39" s="2">
        <v>11574</v>
      </c>
      <c r="Z39" s="2">
        <v>575</v>
      </c>
    </row>
    <row r="40" spans="1:26" ht="12.75">
      <c r="A40" s="2">
        <v>11553</v>
      </c>
      <c r="B40" s="2">
        <v>0</v>
      </c>
      <c r="C40" s="2">
        <v>32</v>
      </c>
      <c r="D40" s="3" t="s">
        <v>27</v>
      </c>
      <c r="E40" s="3" t="s">
        <v>104</v>
      </c>
      <c r="F40" s="4"/>
      <c r="G40" s="5">
        <v>35612</v>
      </c>
      <c r="H40" s="5">
        <v>35612</v>
      </c>
      <c r="I40" s="2">
        <v>0</v>
      </c>
      <c r="J40" s="5">
        <v>40926.70214120371</v>
      </c>
      <c r="K40" s="2">
        <v>0</v>
      </c>
      <c r="L40" s="2">
        <v>5508499</v>
      </c>
      <c r="M40" s="3" t="s">
        <v>105</v>
      </c>
      <c r="N40" s="3" t="s">
        <v>26</v>
      </c>
      <c r="O40" s="2">
        <v>0</v>
      </c>
      <c r="P40" s="2">
        <v>2690</v>
      </c>
      <c r="Q40" s="2">
        <v>1750</v>
      </c>
      <c r="R40" s="2">
        <v>0</v>
      </c>
      <c r="S40" s="5">
        <v>40926.70212962963</v>
      </c>
      <c r="T40" s="2">
        <v>0</v>
      </c>
      <c r="U40" s="2">
        <v>30201345</v>
      </c>
      <c r="V40" s="2">
        <v>1579786880</v>
      </c>
      <c r="W40" s="2">
        <v>0</v>
      </c>
      <c r="X40" s="2">
        <v>5508499</v>
      </c>
      <c r="Y40" s="2">
        <v>11553</v>
      </c>
      <c r="Z40" s="2">
        <v>0</v>
      </c>
    </row>
    <row r="41" spans="1:26" ht="12.75">
      <c r="A41" s="2">
        <v>11554</v>
      </c>
      <c r="B41" s="2">
        <v>0</v>
      </c>
      <c r="C41" s="2">
        <v>32</v>
      </c>
      <c r="D41" s="3" t="s">
        <v>27</v>
      </c>
      <c r="E41" s="3" t="s">
        <v>106</v>
      </c>
      <c r="F41" s="4"/>
      <c r="G41" s="5">
        <v>35612</v>
      </c>
      <c r="H41" s="5">
        <v>35612</v>
      </c>
      <c r="I41" s="2">
        <v>0</v>
      </c>
      <c r="J41" s="5">
        <v>40926.70217592592</v>
      </c>
      <c r="K41" s="2">
        <v>0</v>
      </c>
      <c r="L41" s="2">
        <v>5382845</v>
      </c>
      <c r="M41" s="3" t="s">
        <v>107</v>
      </c>
      <c r="N41" s="3" t="s">
        <v>26</v>
      </c>
      <c r="O41" s="2">
        <v>0</v>
      </c>
      <c r="P41" s="2">
        <v>2690</v>
      </c>
      <c r="Q41" s="2">
        <v>1750</v>
      </c>
      <c r="R41" s="2">
        <v>0</v>
      </c>
      <c r="S41" s="5">
        <v>40926.70216435185</v>
      </c>
      <c r="T41" s="2">
        <v>0</v>
      </c>
      <c r="U41" s="2">
        <v>30201345</v>
      </c>
      <c r="V41" s="2">
        <v>1609786880</v>
      </c>
      <c r="W41" s="2">
        <v>0</v>
      </c>
      <c r="X41" s="2">
        <v>5382845</v>
      </c>
      <c r="Y41" s="2">
        <v>11554</v>
      </c>
      <c r="Z41" s="2">
        <v>0</v>
      </c>
    </row>
    <row r="42" spans="1:26" ht="12.75">
      <c r="A42" s="2">
        <v>11555</v>
      </c>
      <c r="B42" s="2">
        <v>0</v>
      </c>
      <c r="C42" s="2">
        <v>32</v>
      </c>
      <c r="D42" s="3" t="s">
        <v>27</v>
      </c>
      <c r="E42" s="3" t="s">
        <v>108</v>
      </c>
      <c r="F42" s="4"/>
      <c r="G42" s="5">
        <v>35612</v>
      </c>
      <c r="H42" s="5">
        <v>35612</v>
      </c>
      <c r="I42" s="2">
        <v>0</v>
      </c>
      <c r="J42" s="5">
        <v>40926.70224537037</v>
      </c>
      <c r="K42" s="2">
        <v>0</v>
      </c>
      <c r="L42" s="2">
        <v>4800187</v>
      </c>
      <c r="M42" s="3" t="s">
        <v>109</v>
      </c>
      <c r="N42" s="3" t="s">
        <v>26</v>
      </c>
      <c r="O42" s="2">
        <v>0</v>
      </c>
      <c r="P42" s="2">
        <v>2690</v>
      </c>
      <c r="Q42" s="2">
        <v>1750</v>
      </c>
      <c r="R42" s="2">
        <v>0</v>
      </c>
      <c r="S42" s="5">
        <v>40926.7022337963</v>
      </c>
      <c r="T42" s="2">
        <v>0</v>
      </c>
      <c r="U42" s="2">
        <v>30201345</v>
      </c>
      <c r="V42" s="2">
        <v>1669786880</v>
      </c>
      <c r="W42" s="2">
        <v>0</v>
      </c>
      <c r="X42" s="2">
        <v>4800187</v>
      </c>
      <c r="Y42" s="2">
        <v>11555</v>
      </c>
      <c r="Z42" s="2">
        <v>0</v>
      </c>
    </row>
    <row r="43" spans="1:26" ht="12.75">
      <c r="A43" s="2">
        <v>11556</v>
      </c>
      <c r="B43" s="2">
        <v>0</v>
      </c>
      <c r="C43" s="2">
        <v>32</v>
      </c>
      <c r="D43" s="3" t="s">
        <v>27</v>
      </c>
      <c r="E43" s="3" t="s">
        <v>110</v>
      </c>
      <c r="F43" s="4"/>
      <c r="G43" s="5">
        <v>35612</v>
      </c>
      <c r="H43" s="5">
        <v>35612</v>
      </c>
      <c r="I43" s="2">
        <v>0</v>
      </c>
      <c r="J43" s="5">
        <v>40926.70239583333</v>
      </c>
      <c r="K43" s="2">
        <v>0</v>
      </c>
      <c r="L43" s="2">
        <v>6258214</v>
      </c>
      <c r="M43" s="3" t="s">
        <v>111</v>
      </c>
      <c r="N43" s="3" t="s">
        <v>26</v>
      </c>
      <c r="O43" s="2">
        <v>0</v>
      </c>
      <c r="P43" s="2">
        <v>2690</v>
      </c>
      <c r="Q43" s="2">
        <v>1750</v>
      </c>
      <c r="R43" s="2">
        <v>0</v>
      </c>
      <c r="S43" s="5">
        <v>40926.702372685184</v>
      </c>
      <c r="T43" s="2">
        <v>0</v>
      </c>
      <c r="U43" s="2">
        <v>30201345</v>
      </c>
      <c r="V43" s="2">
        <v>1799786880</v>
      </c>
      <c r="W43" s="2">
        <v>0</v>
      </c>
      <c r="X43" s="2">
        <v>6258214</v>
      </c>
      <c r="Y43" s="2">
        <v>11556</v>
      </c>
      <c r="Z43" s="2">
        <v>0</v>
      </c>
    </row>
    <row r="44" spans="1:26" ht="12.75">
      <c r="A44" s="2">
        <v>11557</v>
      </c>
      <c r="B44" s="2">
        <v>0</v>
      </c>
      <c r="C44" s="2">
        <v>32</v>
      </c>
      <c r="D44" s="3" t="s">
        <v>27</v>
      </c>
      <c r="E44" s="3" t="s">
        <v>112</v>
      </c>
      <c r="F44" s="4"/>
      <c r="G44" s="5">
        <v>35612</v>
      </c>
      <c r="H44" s="5">
        <v>35612</v>
      </c>
      <c r="I44" s="2">
        <v>0</v>
      </c>
      <c r="J44" s="5">
        <v>40926.70261574074</v>
      </c>
      <c r="K44" s="2">
        <v>0</v>
      </c>
      <c r="L44" s="2">
        <v>6141489</v>
      </c>
      <c r="M44" s="3" t="s">
        <v>113</v>
      </c>
      <c r="N44" s="3" t="s">
        <v>26</v>
      </c>
      <c r="O44" s="2">
        <v>0</v>
      </c>
      <c r="P44" s="2">
        <v>2690</v>
      </c>
      <c r="Q44" s="2">
        <v>1750</v>
      </c>
      <c r="R44" s="2">
        <v>0</v>
      </c>
      <c r="S44" s="5">
        <v>40926.70259259259</v>
      </c>
      <c r="T44" s="2">
        <v>0</v>
      </c>
      <c r="U44" s="2">
        <v>30201345</v>
      </c>
      <c r="V44" s="2">
        <v>1989786880</v>
      </c>
      <c r="W44" s="2">
        <v>0</v>
      </c>
      <c r="X44" s="2">
        <v>6141489</v>
      </c>
      <c r="Y44" s="2">
        <v>11557</v>
      </c>
      <c r="Z44" s="2">
        <v>0</v>
      </c>
    </row>
    <row r="45" spans="1:26" ht="12.75">
      <c r="A45" s="2">
        <v>11558</v>
      </c>
      <c r="B45" s="2">
        <v>0</v>
      </c>
      <c r="C45" s="2">
        <v>32</v>
      </c>
      <c r="D45" s="3" t="s">
        <v>27</v>
      </c>
      <c r="E45" s="3" t="s">
        <v>114</v>
      </c>
      <c r="F45" s="4"/>
      <c r="G45" s="5">
        <v>35612</v>
      </c>
      <c r="H45" s="5">
        <v>35612</v>
      </c>
      <c r="I45" s="2">
        <v>0</v>
      </c>
      <c r="J45" s="5">
        <v>40926.702685185184</v>
      </c>
      <c r="K45" s="2">
        <v>0</v>
      </c>
      <c r="L45" s="2">
        <v>4912600</v>
      </c>
      <c r="M45" s="3" t="s">
        <v>115</v>
      </c>
      <c r="N45" s="3" t="s">
        <v>26</v>
      </c>
      <c r="O45" s="2">
        <v>0</v>
      </c>
      <c r="P45" s="2">
        <v>2690</v>
      </c>
      <c r="Q45" s="2">
        <v>1750</v>
      </c>
      <c r="R45" s="2">
        <v>0</v>
      </c>
      <c r="S45" s="5">
        <v>40926.702673611115</v>
      </c>
      <c r="T45" s="2">
        <v>0</v>
      </c>
      <c r="U45" s="2">
        <v>30201345</v>
      </c>
      <c r="V45" s="2">
        <v>2049786880</v>
      </c>
      <c r="W45" s="2">
        <v>0</v>
      </c>
      <c r="X45" s="2">
        <v>4912600</v>
      </c>
      <c r="Y45" s="2">
        <v>11558</v>
      </c>
      <c r="Z45" s="2">
        <v>0</v>
      </c>
    </row>
    <row r="46" spans="1:26" ht="12.75">
      <c r="A46" s="2">
        <v>11559</v>
      </c>
      <c r="B46" s="2">
        <v>0</v>
      </c>
      <c r="C46" s="2">
        <v>32</v>
      </c>
      <c r="D46" s="3" t="s">
        <v>27</v>
      </c>
      <c r="E46" s="3" t="s">
        <v>116</v>
      </c>
      <c r="F46" s="4"/>
      <c r="G46" s="5">
        <v>35612</v>
      </c>
      <c r="H46" s="5">
        <v>35612</v>
      </c>
      <c r="I46" s="2">
        <v>0</v>
      </c>
      <c r="J46" s="5">
        <v>40926.70271990741</v>
      </c>
      <c r="K46" s="2">
        <v>0</v>
      </c>
      <c r="L46" s="2">
        <v>4056965</v>
      </c>
      <c r="M46" s="3" t="s">
        <v>117</v>
      </c>
      <c r="N46" s="3" t="s">
        <v>26</v>
      </c>
      <c r="O46" s="2">
        <v>0</v>
      </c>
      <c r="P46" s="2">
        <v>2690</v>
      </c>
      <c r="Q46" s="2">
        <v>1750</v>
      </c>
      <c r="R46" s="2">
        <v>0</v>
      </c>
      <c r="S46" s="5">
        <v>40926.70270833333</v>
      </c>
      <c r="T46" s="2">
        <v>0</v>
      </c>
      <c r="U46" s="2">
        <v>30201345</v>
      </c>
      <c r="V46" s="2">
        <v>2079786880</v>
      </c>
      <c r="W46" s="2">
        <v>0</v>
      </c>
      <c r="X46" s="2">
        <v>4056965</v>
      </c>
      <c r="Y46" s="2">
        <v>11559</v>
      </c>
      <c r="Z46" s="2">
        <v>0</v>
      </c>
    </row>
    <row r="47" spans="1:26" ht="12.75">
      <c r="A47" s="2">
        <v>11560</v>
      </c>
      <c r="B47" s="2">
        <v>0</v>
      </c>
      <c r="C47" s="2">
        <v>32</v>
      </c>
      <c r="D47" s="3" t="s">
        <v>27</v>
      </c>
      <c r="E47" s="3" t="s">
        <v>118</v>
      </c>
      <c r="F47" s="4"/>
      <c r="G47" s="5">
        <v>35612</v>
      </c>
      <c r="H47" s="5">
        <v>35612</v>
      </c>
      <c r="I47" s="2">
        <v>0</v>
      </c>
      <c r="J47" s="5">
        <v>40926.70278935185</v>
      </c>
      <c r="K47" s="2">
        <v>0</v>
      </c>
      <c r="L47" s="2">
        <v>6635666</v>
      </c>
      <c r="M47" s="3" t="s">
        <v>119</v>
      </c>
      <c r="N47" s="3" t="s">
        <v>26</v>
      </c>
      <c r="O47" s="2">
        <v>0</v>
      </c>
      <c r="P47" s="2">
        <v>2690</v>
      </c>
      <c r="Q47" s="2">
        <v>1750</v>
      </c>
      <c r="R47" s="2">
        <v>0</v>
      </c>
      <c r="S47" s="5">
        <v>40926.70276620371</v>
      </c>
      <c r="T47" s="2">
        <v>0</v>
      </c>
      <c r="U47" s="2">
        <v>30201345</v>
      </c>
      <c r="V47" s="2">
        <v>2139786880</v>
      </c>
      <c r="W47" s="2">
        <v>0</v>
      </c>
      <c r="X47" s="2">
        <v>6635666</v>
      </c>
      <c r="Y47" s="2">
        <v>11560</v>
      </c>
      <c r="Z47" s="2">
        <v>0</v>
      </c>
    </row>
    <row r="48" spans="1:26" ht="12.75">
      <c r="A48" s="2">
        <v>11561</v>
      </c>
      <c r="B48" s="2">
        <v>0</v>
      </c>
      <c r="C48" s="2">
        <v>32</v>
      </c>
      <c r="D48" s="3" t="s">
        <v>27</v>
      </c>
      <c r="E48" s="3" t="s">
        <v>120</v>
      </c>
      <c r="F48" s="4"/>
      <c r="G48" s="5">
        <v>35612</v>
      </c>
      <c r="H48" s="5">
        <v>35612</v>
      </c>
      <c r="I48" s="2">
        <v>0</v>
      </c>
      <c r="J48" s="5">
        <v>40926.70290509259</v>
      </c>
      <c r="K48" s="2">
        <v>0</v>
      </c>
      <c r="L48" s="2">
        <v>5642679</v>
      </c>
      <c r="M48" s="3" t="s">
        <v>121</v>
      </c>
      <c r="N48" s="3" t="s">
        <v>26</v>
      </c>
      <c r="O48" s="2">
        <v>0</v>
      </c>
      <c r="P48" s="2">
        <v>2690</v>
      </c>
      <c r="Q48" s="2">
        <v>1750</v>
      </c>
      <c r="R48" s="2">
        <v>0</v>
      </c>
      <c r="S48" s="5">
        <v>40926.702881944446</v>
      </c>
      <c r="T48" s="2">
        <v>0</v>
      </c>
      <c r="U48" s="2">
        <v>30201345</v>
      </c>
      <c r="V48" s="2">
        <v>-2055180416</v>
      </c>
      <c r="W48" s="2">
        <v>0</v>
      </c>
      <c r="X48" s="2">
        <v>5642679</v>
      </c>
      <c r="Y48" s="2">
        <v>11561</v>
      </c>
      <c r="Z48" s="2">
        <v>0</v>
      </c>
    </row>
    <row r="49" spans="1:26" ht="12.75">
      <c r="A49" s="2">
        <v>11562</v>
      </c>
      <c r="B49" s="2">
        <v>0</v>
      </c>
      <c r="C49" s="2">
        <v>32</v>
      </c>
      <c r="D49" s="3" t="s">
        <v>27</v>
      </c>
      <c r="E49" s="3" t="s">
        <v>122</v>
      </c>
      <c r="F49" s="4"/>
      <c r="G49" s="5">
        <v>35612</v>
      </c>
      <c r="H49" s="5">
        <v>35612</v>
      </c>
      <c r="I49" s="2">
        <v>0</v>
      </c>
      <c r="J49" s="5">
        <v>40926.702939814815</v>
      </c>
      <c r="K49" s="2">
        <v>0</v>
      </c>
      <c r="L49" s="2">
        <v>5356156</v>
      </c>
      <c r="M49" s="3" t="s">
        <v>123</v>
      </c>
      <c r="N49" s="3" t="s">
        <v>26</v>
      </c>
      <c r="O49" s="2">
        <v>0</v>
      </c>
      <c r="P49" s="2">
        <v>2690</v>
      </c>
      <c r="Q49" s="2">
        <v>1750</v>
      </c>
      <c r="R49" s="2">
        <v>0</v>
      </c>
      <c r="S49" s="5">
        <v>40926.70291666667</v>
      </c>
      <c r="T49" s="2">
        <v>0</v>
      </c>
      <c r="U49" s="2">
        <v>30201345</v>
      </c>
      <c r="V49" s="2">
        <v>-2025180416</v>
      </c>
      <c r="W49" s="2">
        <v>0</v>
      </c>
      <c r="X49" s="2">
        <v>5356156</v>
      </c>
      <c r="Y49" s="2">
        <v>11562</v>
      </c>
      <c r="Z49" s="2">
        <v>0</v>
      </c>
    </row>
    <row r="50" spans="1:26" ht="12.75">
      <c r="A50" s="2">
        <v>11563</v>
      </c>
      <c r="B50" s="2">
        <v>0</v>
      </c>
      <c r="C50" s="2">
        <v>32</v>
      </c>
      <c r="D50" s="3" t="s">
        <v>27</v>
      </c>
      <c r="E50" s="3" t="s">
        <v>124</v>
      </c>
      <c r="F50" s="4"/>
      <c r="G50" s="5">
        <v>35612</v>
      </c>
      <c r="H50" s="5">
        <v>35612</v>
      </c>
      <c r="I50" s="2">
        <v>0</v>
      </c>
      <c r="J50" s="5">
        <v>40926.70297453704</v>
      </c>
      <c r="K50" s="2">
        <v>0</v>
      </c>
      <c r="L50" s="2">
        <v>5058442</v>
      </c>
      <c r="M50" s="3" t="s">
        <v>125</v>
      </c>
      <c r="N50" s="3" t="s">
        <v>26</v>
      </c>
      <c r="O50" s="2">
        <v>0</v>
      </c>
      <c r="P50" s="2">
        <v>2690</v>
      </c>
      <c r="Q50" s="2">
        <v>1750</v>
      </c>
      <c r="R50" s="2">
        <v>0</v>
      </c>
      <c r="S50" s="5">
        <v>40926.70296296296</v>
      </c>
      <c r="T50" s="2">
        <v>0</v>
      </c>
      <c r="U50" s="2">
        <v>30201345</v>
      </c>
      <c r="V50" s="2">
        <v>-1995180416</v>
      </c>
      <c r="W50" s="2">
        <v>0</v>
      </c>
      <c r="X50" s="2">
        <v>5058442</v>
      </c>
      <c r="Y50" s="2">
        <v>11563</v>
      </c>
      <c r="Z50" s="2">
        <v>0</v>
      </c>
    </row>
    <row r="51" spans="1:26" ht="12.75">
      <c r="A51" s="2">
        <v>11564</v>
      </c>
      <c r="B51" s="2">
        <v>0</v>
      </c>
      <c r="C51" s="2">
        <v>32</v>
      </c>
      <c r="D51" s="3" t="s">
        <v>27</v>
      </c>
      <c r="E51" s="3" t="s">
        <v>126</v>
      </c>
      <c r="F51" s="4"/>
      <c r="G51" s="5">
        <v>35612</v>
      </c>
      <c r="H51" s="5">
        <v>35612</v>
      </c>
      <c r="I51" s="2">
        <v>0</v>
      </c>
      <c r="J51" s="5">
        <v>40926.70300925926</v>
      </c>
      <c r="K51" s="2">
        <v>0</v>
      </c>
      <c r="L51" s="2">
        <v>5279758</v>
      </c>
      <c r="M51" s="3" t="s">
        <v>127</v>
      </c>
      <c r="N51" s="3" t="s">
        <v>26</v>
      </c>
      <c r="O51" s="2">
        <v>0</v>
      </c>
      <c r="P51" s="2">
        <v>2690</v>
      </c>
      <c r="Q51" s="2">
        <v>1750</v>
      </c>
      <c r="R51" s="2">
        <v>0</v>
      </c>
      <c r="S51" s="5">
        <v>40926.702997685185</v>
      </c>
      <c r="T51" s="2">
        <v>0</v>
      </c>
      <c r="U51" s="2">
        <v>30201345</v>
      </c>
      <c r="V51" s="2">
        <v>-1965180416</v>
      </c>
      <c r="W51" s="2">
        <v>0</v>
      </c>
      <c r="X51" s="2">
        <v>5279758</v>
      </c>
      <c r="Y51" s="2">
        <v>11564</v>
      </c>
      <c r="Z51" s="2">
        <v>0</v>
      </c>
    </row>
    <row r="52" spans="1:26" ht="12.75">
      <c r="A52" s="2">
        <v>11565</v>
      </c>
      <c r="B52" s="2">
        <v>0</v>
      </c>
      <c r="C52" s="2">
        <v>32</v>
      </c>
      <c r="D52" s="3" t="s">
        <v>27</v>
      </c>
      <c r="E52" s="3" t="s">
        <v>128</v>
      </c>
      <c r="F52" s="4"/>
      <c r="G52" s="5">
        <v>35612</v>
      </c>
      <c r="H52" s="5">
        <v>35612</v>
      </c>
      <c r="I52" s="2">
        <v>0</v>
      </c>
      <c r="J52" s="5">
        <v>40926.703055555554</v>
      </c>
      <c r="K52" s="2">
        <v>0</v>
      </c>
      <c r="L52" s="2">
        <v>6015955</v>
      </c>
      <c r="M52" s="3" t="s">
        <v>129</v>
      </c>
      <c r="N52" s="3" t="s">
        <v>26</v>
      </c>
      <c r="O52" s="2">
        <v>0</v>
      </c>
      <c r="P52" s="2">
        <v>2690</v>
      </c>
      <c r="Q52" s="2">
        <v>1750</v>
      </c>
      <c r="R52" s="2">
        <v>0</v>
      </c>
      <c r="S52" s="5">
        <v>40926.70303240741</v>
      </c>
      <c r="T52" s="2">
        <v>0</v>
      </c>
      <c r="U52" s="2">
        <v>30201345</v>
      </c>
      <c r="V52" s="2">
        <v>-1925180416</v>
      </c>
      <c r="W52" s="2">
        <v>0</v>
      </c>
      <c r="X52" s="2">
        <v>6015955</v>
      </c>
      <c r="Y52" s="2">
        <v>11565</v>
      </c>
      <c r="Z52" s="2">
        <v>0</v>
      </c>
    </row>
    <row r="53" spans="1:26" ht="12.75">
      <c r="A53" s="2">
        <v>11566</v>
      </c>
      <c r="B53" s="2">
        <v>0</v>
      </c>
      <c r="C53" s="2">
        <v>32</v>
      </c>
      <c r="D53" s="3" t="s">
        <v>27</v>
      </c>
      <c r="E53" s="3" t="s">
        <v>130</v>
      </c>
      <c r="F53" s="4"/>
      <c r="G53" s="5">
        <v>35612</v>
      </c>
      <c r="H53" s="5">
        <v>35612</v>
      </c>
      <c r="I53" s="2">
        <v>0</v>
      </c>
      <c r="J53" s="5">
        <v>40926.70309027778</v>
      </c>
      <c r="K53" s="2">
        <v>0</v>
      </c>
      <c r="L53" s="2">
        <v>5823636</v>
      </c>
      <c r="M53" s="3" t="s">
        <v>131</v>
      </c>
      <c r="N53" s="3" t="s">
        <v>26</v>
      </c>
      <c r="O53" s="2">
        <v>0</v>
      </c>
      <c r="P53" s="2">
        <v>2690</v>
      </c>
      <c r="Q53" s="2">
        <v>1750</v>
      </c>
      <c r="R53" s="2">
        <v>0</v>
      </c>
      <c r="S53" s="5">
        <v>40926.70306712963</v>
      </c>
      <c r="T53" s="2">
        <v>0</v>
      </c>
      <c r="U53" s="2">
        <v>30201345</v>
      </c>
      <c r="V53" s="2">
        <v>-1895180416</v>
      </c>
      <c r="W53" s="2">
        <v>0</v>
      </c>
      <c r="X53" s="2">
        <v>5823636</v>
      </c>
      <c r="Y53" s="2">
        <v>11566</v>
      </c>
      <c r="Z53" s="2">
        <v>0</v>
      </c>
    </row>
    <row r="54" spans="1:26" ht="12.75">
      <c r="A54" s="2">
        <v>11567</v>
      </c>
      <c r="B54" s="2">
        <v>0</v>
      </c>
      <c r="C54" s="2">
        <v>32</v>
      </c>
      <c r="D54" s="3" t="s">
        <v>27</v>
      </c>
      <c r="E54" s="3" t="s">
        <v>132</v>
      </c>
      <c r="F54" s="4"/>
      <c r="G54" s="5">
        <v>35612</v>
      </c>
      <c r="H54" s="5">
        <v>35612</v>
      </c>
      <c r="I54" s="2">
        <v>0</v>
      </c>
      <c r="J54" s="5">
        <v>40926.703206018516</v>
      </c>
      <c r="K54" s="2">
        <v>0</v>
      </c>
      <c r="L54" s="2">
        <v>6123105</v>
      </c>
      <c r="M54" s="3" t="s">
        <v>133</v>
      </c>
      <c r="N54" s="3" t="s">
        <v>26</v>
      </c>
      <c r="O54" s="2">
        <v>0</v>
      </c>
      <c r="P54" s="2">
        <v>2690</v>
      </c>
      <c r="Q54" s="2">
        <v>1750</v>
      </c>
      <c r="R54" s="2">
        <v>0</v>
      </c>
      <c r="S54" s="5">
        <v>40926.70318287037</v>
      </c>
      <c r="T54" s="2">
        <v>0</v>
      </c>
      <c r="U54" s="2">
        <v>30201345</v>
      </c>
      <c r="V54" s="2">
        <v>-1795180416</v>
      </c>
      <c r="W54" s="2">
        <v>0</v>
      </c>
      <c r="X54" s="2">
        <v>6123105</v>
      </c>
      <c r="Y54" s="2">
        <v>11567</v>
      </c>
      <c r="Z54" s="2">
        <v>0</v>
      </c>
    </row>
    <row r="55" spans="1:26" ht="12.75">
      <c r="A55" s="2">
        <v>11568</v>
      </c>
      <c r="B55" s="2">
        <v>0</v>
      </c>
      <c r="C55" s="2">
        <v>32</v>
      </c>
      <c r="D55" s="3" t="s">
        <v>27</v>
      </c>
      <c r="E55" s="3" t="s">
        <v>134</v>
      </c>
      <c r="F55" s="4"/>
      <c r="G55" s="5">
        <v>35612</v>
      </c>
      <c r="H55" s="5">
        <v>35612</v>
      </c>
      <c r="I55" s="2">
        <v>0</v>
      </c>
      <c r="J55" s="5">
        <v>40926.70324074074</v>
      </c>
      <c r="K55" s="2">
        <v>0</v>
      </c>
      <c r="L55" s="2">
        <v>6096416</v>
      </c>
      <c r="M55" s="3" t="s">
        <v>135</v>
      </c>
      <c r="N55" s="3" t="s">
        <v>26</v>
      </c>
      <c r="O55" s="2">
        <v>0</v>
      </c>
      <c r="P55" s="2">
        <v>2690</v>
      </c>
      <c r="Q55" s="2">
        <v>1750</v>
      </c>
      <c r="R55" s="2">
        <v>0</v>
      </c>
      <c r="S55" s="5">
        <v>40926.70321759259</v>
      </c>
      <c r="T55" s="2">
        <v>0</v>
      </c>
      <c r="U55" s="2">
        <v>30201345</v>
      </c>
      <c r="V55" s="2">
        <v>-1765180416</v>
      </c>
      <c r="W55" s="2">
        <v>0</v>
      </c>
      <c r="X55" s="2">
        <v>6096416</v>
      </c>
      <c r="Y55" s="2">
        <v>11568</v>
      </c>
      <c r="Z55" s="2">
        <v>0</v>
      </c>
    </row>
    <row r="56" spans="1:26" ht="12.75">
      <c r="A56" s="2">
        <v>11569</v>
      </c>
      <c r="B56" s="2">
        <v>0</v>
      </c>
      <c r="C56" s="2">
        <v>32</v>
      </c>
      <c r="D56" s="3" t="s">
        <v>27</v>
      </c>
      <c r="E56" s="3" t="s">
        <v>136</v>
      </c>
      <c r="F56" s="4"/>
      <c r="G56" s="5">
        <v>35612</v>
      </c>
      <c r="H56" s="5">
        <v>35612</v>
      </c>
      <c r="I56" s="2">
        <v>0</v>
      </c>
      <c r="J56" s="5">
        <v>40926.703310185185</v>
      </c>
      <c r="K56" s="2">
        <v>0</v>
      </c>
      <c r="L56" s="2">
        <v>5412115</v>
      </c>
      <c r="M56" s="3" t="s">
        <v>137</v>
      </c>
      <c r="N56" s="3" t="s">
        <v>26</v>
      </c>
      <c r="O56" s="2">
        <v>0</v>
      </c>
      <c r="P56" s="2">
        <v>2690</v>
      </c>
      <c r="Q56" s="2">
        <v>1750</v>
      </c>
      <c r="R56" s="2">
        <v>0</v>
      </c>
      <c r="S56" s="5">
        <v>40926.70329861111</v>
      </c>
      <c r="T56" s="2">
        <v>0</v>
      </c>
      <c r="U56" s="2">
        <v>30201345</v>
      </c>
      <c r="V56" s="2">
        <v>-1705180416</v>
      </c>
      <c r="W56" s="2">
        <v>0</v>
      </c>
      <c r="X56" s="2">
        <v>5412115</v>
      </c>
      <c r="Y56" s="2">
        <v>11569</v>
      </c>
      <c r="Z56" s="2">
        <v>0</v>
      </c>
    </row>
    <row r="57" spans="1:26" ht="12.75">
      <c r="A57" s="2">
        <v>11570</v>
      </c>
      <c r="B57" s="2">
        <v>0</v>
      </c>
      <c r="C57" s="2">
        <v>32</v>
      </c>
      <c r="D57" s="3" t="s">
        <v>27</v>
      </c>
      <c r="E57" s="3" t="s">
        <v>138</v>
      </c>
      <c r="F57" s="4"/>
      <c r="G57" s="5">
        <v>35612</v>
      </c>
      <c r="H57" s="5">
        <v>35612</v>
      </c>
      <c r="I57" s="2">
        <v>0</v>
      </c>
      <c r="J57" s="5">
        <v>40926.703356481485</v>
      </c>
      <c r="K57" s="2">
        <v>0</v>
      </c>
      <c r="L57" s="2">
        <v>5366877</v>
      </c>
      <c r="M57" s="3" t="s">
        <v>139</v>
      </c>
      <c r="N57" s="3" t="s">
        <v>26</v>
      </c>
      <c r="O57" s="2">
        <v>0</v>
      </c>
      <c r="P57" s="2">
        <v>2690</v>
      </c>
      <c r="Q57" s="2">
        <v>1750</v>
      </c>
      <c r="R57" s="2">
        <v>0</v>
      </c>
      <c r="S57" s="5">
        <v>40926.70333333333</v>
      </c>
      <c r="T57" s="2">
        <v>0</v>
      </c>
      <c r="U57" s="2">
        <v>30201345</v>
      </c>
      <c r="V57" s="2">
        <v>-1665180416</v>
      </c>
      <c r="W57" s="2">
        <v>0</v>
      </c>
      <c r="X57" s="2">
        <v>5366877</v>
      </c>
      <c r="Y57" s="2">
        <v>11570</v>
      </c>
      <c r="Z57" s="2">
        <v>0</v>
      </c>
    </row>
    <row r="58" spans="1:26" ht="12.75">
      <c r="A58" s="2">
        <v>11571</v>
      </c>
      <c r="B58" s="2">
        <v>0</v>
      </c>
      <c r="C58" s="2">
        <v>32</v>
      </c>
      <c r="D58" s="3" t="s">
        <v>27</v>
      </c>
      <c r="E58" s="3" t="s">
        <v>140</v>
      </c>
      <c r="F58" s="4"/>
      <c r="G58" s="5">
        <v>35612</v>
      </c>
      <c r="H58" s="5">
        <v>35612</v>
      </c>
      <c r="I58" s="2">
        <v>0</v>
      </c>
      <c r="J58" s="5">
        <v>40926.7033912037</v>
      </c>
      <c r="K58" s="2">
        <v>0</v>
      </c>
      <c r="L58" s="2">
        <v>5684944</v>
      </c>
      <c r="M58" s="3" t="s">
        <v>141</v>
      </c>
      <c r="N58" s="3" t="s">
        <v>26</v>
      </c>
      <c r="O58" s="2">
        <v>0</v>
      </c>
      <c r="P58" s="2">
        <v>2690</v>
      </c>
      <c r="Q58" s="2">
        <v>1750</v>
      </c>
      <c r="R58" s="2">
        <v>0</v>
      </c>
      <c r="S58" s="5">
        <v>40926.703368055554</v>
      </c>
      <c r="T58" s="2">
        <v>0</v>
      </c>
      <c r="U58" s="2">
        <v>30201345</v>
      </c>
      <c r="V58" s="2">
        <v>-1635180416</v>
      </c>
      <c r="W58" s="2">
        <v>0</v>
      </c>
      <c r="X58" s="2">
        <v>5684944</v>
      </c>
      <c r="Y58" s="2">
        <v>11571</v>
      </c>
      <c r="Z58" s="2">
        <v>0</v>
      </c>
    </row>
    <row r="59" spans="1:26" ht="12.75">
      <c r="A59" s="2">
        <v>11572</v>
      </c>
      <c r="B59" s="2">
        <v>0</v>
      </c>
      <c r="C59" s="2">
        <v>32</v>
      </c>
      <c r="D59" s="3" t="s">
        <v>27</v>
      </c>
      <c r="E59" s="3" t="s">
        <v>142</v>
      </c>
      <c r="F59" s="4"/>
      <c r="G59" s="5">
        <v>35612</v>
      </c>
      <c r="H59" s="5">
        <v>35612</v>
      </c>
      <c r="I59" s="2">
        <v>0</v>
      </c>
      <c r="J59" s="5">
        <v>40926.70342592592</v>
      </c>
      <c r="K59" s="2">
        <v>0</v>
      </c>
      <c r="L59" s="2">
        <v>5993488</v>
      </c>
      <c r="M59" s="3" t="s">
        <v>143</v>
      </c>
      <c r="N59" s="3" t="s">
        <v>26</v>
      </c>
      <c r="O59" s="2">
        <v>0</v>
      </c>
      <c r="P59" s="2">
        <v>2690</v>
      </c>
      <c r="Q59" s="2">
        <v>1750</v>
      </c>
      <c r="R59" s="2">
        <v>0</v>
      </c>
      <c r="S59" s="5">
        <v>40926.703414351854</v>
      </c>
      <c r="T59" s="2">
        <v>0</v>
      </c>
      <c r="U59" s="2">
        <v>30201345</v>
      </c>
      <c r="V59" s="2">
        <v>-1605180416</v>
      </c>
      <c r="W59" s="2">
        <v>0</v>
      </c>
      <c r="X59" s="2">
        <v>5993488</v>
      </c>
      <c r="Y59" s="2">
        <v>11572</v>
      </c>
      <c r="Z59" s="2">
        <v>0</v>
      </c>
    </row>
    <row r="60" spans="1:26" ht="12.75">
      <c r="A60" s="2">
        <v>11573</v>
      </c>
      <c r="B60" s="2">
        <v>0</v>
      </c>
      <c r="C60" s="2">
        <v>32</v>
      </c>
      <c r="D60" s="3" t="s">
        <v>27</v>
      </c>
      <c r="E60" s="3" t="s">
        <v>144</v>
      </c>
      <c r="F60" s="4"/>
      <c r="G60" s="5">
        <v>35612</v>
      </c>
      <c r="H60" s="5">
        <v>35612</v>
      </c>
      <c r="I60" s="2">
        <v>0</v>
      </c>
      <c r="J60" s="5">
        <v>40926.70346064815</v>
      </c>
      <c r="K60" s="2">
        <v>0</v>
      </c>
      <c r="L60" s="2">
        <v>4958419</v>
      </c>
      <c r="M60" s="3" t="s">
        <v>145</v>
      </c>
      <c r="N60" s="3" t="s">
        <v>26</v>
      </c>
      <c r="O60" s="2">
        <v>0</v>
      </c>
      <c r="P60" s="2">
        <v>2690</v>
      </c>
      <c r="Q60" s="2">
        <v>1750</v>
      </c>
      <c r="R60" s="2">
        <v>0</v>
      </c>
      <c r="S60" s="5">
        <v>40926.70344907408</v>
      </c>
      <c r="T60" s="2">
        <v>0</v>
      </c>
      <c r="U60" s="2">
        <v>30201345</v>
      </c>
      <c r="V60" s="2">
        <v>-1575180416</v>
      </c>
      <c r="W60" s="2">
        <v>0</v>
      </c>
      <c r="X60" s="2">
        <v>4958419</v>
      </c>
      <c r="Y60" s="2">
        <v>11573</v>
      </c>
      <c r="Z60" s="2">
        <v>0</v>
      </c>
    </row>
    <row r="61" spans="1:26" ht="12.75">
      <c r="A61" s="2">
        <v>11574</v>
      </c>
      <c r="B61" s="2">
        <v>0</v>
      </c>
      <c r="C61" s="2">
        <v>32</v>
      </c>
      <c r="D61" s="3" t="s">
        <v>27</v>
      </c>
      <c r="E61" s="3" t="s">
        <v>146</v>
      </c>
      <c r="F61" s="4"/>
      <c r="G61" s="5">
        <v>35612</v>
      </c>
      <c r="H61" s="5">
        <v>35612</v>
      </c>
      <c r="I61" s="2">
        <v>0</v>
      </c>
      <c r="J61" s="5">
        <v>40926.70349537037</v>
      </c>
      <c r="K61" s="2">
        <v>0</v>
      </c>
      <c r="L61" s="2">
        <v>4936340</v>
      </c>
      <c r="M61" s="3" t="s">
        <v>147</v>
      </c>
      <c r="N61" s="3" t="s">
        <v>26</v>
      </c>
      <c r="O61" s="2">
        <v>0</v>
      </c>
      <c r="P61" s="2">
        <v>2690</v>
      </c>
      <c r="Q61" s="2">
        <v>1750</v>
      </c>
      <c r="R61" s="2">
        <v>0</v>
      </c>
      <c r="S61" s="5">
        <v>40926.70348379629</v>
      </c>
      <c r="T61" s="2">
        <v>0</v>
      </c>
      <c r="U61" s="2">
        <v>30201345</v>
      </c>
      <c r="V61" s="2">
        <v>-1545180416</v>
      </c>
      <c r="W61" s="2">
        <v>0</v>
      </c>
      <c r="X61" s="2">
        <v>4936340</v>
      </c>
      <c r="Y61" s="2">
        <v>11574</v>
      </c>
      <c r="Z61" s="2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2" width="62.00390625" style="0" customWidth="1"/>
  </cols>
  <sheetData>
    <row r="1" spans="1:2" ht="12.75">
      <c r="A1" s="9" t="s">
        <v>188</v>
      </c>
      <c r="B1" s="9" t="s">
        <v>189</v>
      </c>
    </row>
    <row r="2" spans="1:2" ht="12.75">
      <c r="A2" s="10">
        <v>538</v>
      </c>
      <c r="B2" s="11" t="s">
        <v>190</v>
      </c>
    </row>
    <row r="3" spans="1:2" ht="25.5">
      <c r="A3" s="10">
        <v>539</v>
      </c>
      <c r="B3" s="11" t="s">
        <v>190</v>
      </c>
    </row>
    <row r="4" spans="1:2" ht="25.5">
      <c r="A4" s="10">
        <v>540</v>
      </c>
      <c r="B4" s="11" t="s">
        <v>191</v>
      </c>
    </row>
    <row r="5" spans="1:2" ht="38.25">
      <c r="A5" s="10">
        <v>541</v>
      </c>
      <c r="B5" s="11" t="s">
        <v>192</v>
      </c>
    </row>
    <row r="6" spans="1:2" ht="25.5">
      <c r="A6" s="10">
        <v>542</v>
      </c>
      <c r="B6" s="11" t="s">
        <v>190</v>
      </c>
    </row>
    <row r="7" spans="1:2" ht="25.5">
      <c r="A7" s="10">
        <v>543</v>
      </c>
      <c r="B7" s="11" t="s">
        <v>190</v>
      </c>
    </row>
    <row r="8" spans="1:2" ht="25.5">
      <c r="A8" s="10">
        <v>544</v>
      </c>
      <c r="B8" s="11" t="s">
        <v>190</v>
      </c>
    </row>
    <row r="9" spans="1:2" ht="12.75">
      <c r="A9" s="10">
        <v>545</v>
      </c>
      <c r="B9" s="11" t="s">
        <v>193</v>
      </c>
    </row>
    <row r="10" spans="1:2" ht="25.5">
      <c r="A10" s="10">
        <v>546</v>
      </c>
      <c r="B10" s="11" t="s">
        <v>194</v>
      </c>
    </row>
    <row r="11" spans="1:2" ht="12.75">
      <c r="A11" s="10">
        <v>547</v>
      </c>
      <c r="B11" s="11" t="s">
        <v>195</v>
      </c>
    </row>
    <row r="12" spans="1:2" ht="25.5">
      <c r="A12" s="10">
        <v>548</v>
      </c>
      <c r="B12" s="11" t="s">
        <v>196</v>
      </c>
    </row>
    <row r="13" spans="1:2" ht="25.5">
      <c r="A13" s="10">
        <v>549</v>
      </c>
      <c r="B13" s="11" t="s">
        <v>197</v>
      </c>
    </row>
    <row r="14" spans="1:2" ht="12.75">
      <c r="A14" s="10">
        <v>550</v>
      </c>
      <c r="B14" s="11" t="s">
        <v>195</v>
      </c>
    </row>
    <row r="15" spans="1:2" ht="51">
      <c r="A15" s="10">
        <v>551</v>
      </c>
      <c r="B15" s="11" t="s">
        <v>198</v>
      </c>
    </row>
    <row r="16" spans="1:2" ht="51">
      <c r="A16" s="10">
        <v>552</v>
      </c>
      <c r="B16" s="11" t="s">
        <v>199</v>
      </c>
    </row>
    <row r="17" spans="1:2" ht="51">
      <c r="A17" s="10">
        <v>553</v>
      </c>
      <c r="B17" s="11" t="s">
        <v>200</v>
      </c>
    </row>
    <row r="18" spans="1:2" ht="63.75">
      <c r="A18" s="10">
        <v>554</v>
      </c>
      <c r="B18" s="11" t="s">
        <v>201</v>
      </c>
    </row>
    <row r="19" spans="1:2" ht="51">
      <c r="A19" s="10">
        <v>555</v>
      </c>
      <c r="B19" s="11" t="s">
        <v>202</v>
      </c>
    </row>
    <row r="20" spans="1:2" ht="51">
      <c r="A20" s="10">
        <v>556</v>
      </c>
      <c r="B20" s="11" t="s">
        <v>203</v>
      </c>
    </row>
    <row r="21" spans="1:2" ht="38.25">
      <c r="A21" s="10">
        <v>557</v>
      </c>
      <c r="B21" s="11" t="s">
        <v>204</v>
      </c>
    </row>
    <row r="22" spans="1:2" ht="51">
      <c r="A22" s="10">
        <v>558</v>
      </c>
      <c r="B22" s="11" t="s">
        <v>205</v>
      </c>
    </row>
    <row r="23" spans="1:2" ht="38.25">
      <c r="A23" s="10">
        <v>559</v>
      </c>
      <c r="B23" s="11" t="s">
        <v>204</v>
      </c>
    </row>
    <row r="24" spans="1:2" ht="38.25">
      <c r="A24" s="10">
        <v>560</v>
      </c>
      <c r="B24" s="11" t="s">
        <v>204</v>
      </c>
    </row>
    <row r="25" spans="1:2" ht="63.75">
      <c r="A25" s="10">
        <v>561</v>
      </c>
      <c r="B25" s="11" t="s">
        <v>206</v>
      </c>
    </row>
    <row r="26" spans="1:2" ht="63.75">
      <c r="A26" s="10">
        <v>562</v>
      </c>
      <c r="B26" s="11" t="s">
        <v>206</v>
      </c>
    </row>
    <row r="27" spans="1:2" ht="63.75">
      <c r="A27" s="10">
        <v>563</v>
      </c>
      <c r="B27" s="11" t="s">
        <v>206</v>
      </c>
    </row>
    <row r="28" spans="1:2" ht="63.75">
      <c r="A28" s="10">
        <v>564</v>
      </c>
      <c r="B28" s="11" t="s">
        <v>206</v>
      </c>
    </row>
    <row r="29" spans="1:2" ht="63.75">
      <c r="A29" s="10">
        <v>565</v>
      </c>
      <c r="B29" s="11" t="s">
        <v>207</v>
      </c>
    </row>
    <row r="30" spans="1:2" ht="63.75">
      <c r="A30" s="10">
        <v>566</v>
      </c>
      <c r="B30" s="11" t="s">
        <v>207</v>
      </c>
    </row>
    <row r="31" spans="1:2" ht="51">
      <c r="A31" s="10">
        <v>567</v>
      </c>
      <c r="B31" s="11" t="s">
        <v>208</v>
      </c>
    </row>
    <row r="32" spans="1:2" ht="51">
      <c r="A32" s="10">
        <v>568</v>
      </c>
      <c r="B32" s="11" t="s">
        <v>208</v>
      </c>
    </row>
    <row r="33" spans="1:2" ht="25.5">
      <c r="A33" s="10">
        <v>569</v>
      </c>
      <c r="B33" s="11" t="s">
        <v>209</v>
      </c>
    </row>
    <row r="34" spans="1:2" ht="51">
      <c r="A34" s="10">
        <v>570</v>
      </c>
      <c r="B34" s="11" t="s">
        <v>210</v>
      </c>
    </row>
    <row r="35" spans="1:2" ht="51">
      <c r="A35" s="10">
        <v>571</v>
      </c>
      <c r="B35" s="11" t="s">
        <v>210</v>
      </c>
    </row>
    <row r="36" spans="1:2" ht="63.75">
      <c r="A36" s="10">
        <v>572</v>
      </c>
      <c r="B36" s="11" t="s">
        <v>211</v>
      </c>
    </row>
    <row r="37" spans="1:2" ht="63.75">
      <c r="A37" s="10">
        <v>573</v>
      </c>
      <c r="B37" s="11" t="s">
        <v>211</v>
      </c>
    </row>
    <row r="38" spans="1:2" ht="51">
      <c r="A38" s="10">
        <v>574</v>
      </c>
      <c r="B38" s="11" t="s">
        <v>212</v>
      </c>
    </row>
    <row r="39" spans="1:2" ht="51">
      <c r="A39" s="10">
        <v>575</v>
      </c>
      <c r="B39" s="11" t="s">
        <v>212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32">
      <selection activeCell="A2" sqref="A2"/>
    </sheetView>
  </sheetViews>
  <sheetFormatPr defaultColWidth="9.140625" defaultRowHeight="12.75"/>
  <cols>
    <col min="1" max="1" width="18.421875" style="0" bestFit="1" customWidth="1"/>
    <col min="2" max="2" width="37.57421875" style="0" customWidth="1"/>
  </cols>
  <sheetData>
    <row r="1" spans="1:2" ht="12.75">
      <c r="A1" s="6" t="s">
        <v>148</v>
      </c>
      <c r="B1" s="6" t="s">
        <v>149</v>
      </c>
    </row>
    <row r="2" spans="1:2" ht="38.25">
      <c r="A2" s="7">
        <v>258</v>
      </c>
      <c r="B2" s="8" t="s">
        <v>150</v>
      </c>
    </row>
    <row r="3" spans="1:2" ht="38.25">
      <c r="A3" s="7">
        <v>259</v>
      </c>
      <c r="B3" s="8" t="s">
        <v>151</v>
      </c>
    </row>
    <row r="4" spans="1:2" ht="38.25">
      <c r="A4" s="7">
        <v>260</v>
      </c>
      <c r="B4" s="8" t="s">
        <v>152</v>
      </c>
    </row>
    <row r="5" spans="1:2" ht="38.25">
      <c r="A5" s="7">
        <v>261</v>
      </c>
      <c r="B5" s="8" t="s">
        <v>153</v>
      </c>
    </row>
    <row r="6" spans="1:2" ht="51">
      <c r="A6" s="7">
        <v>262</v>
      </c>
      <c r="B6" s="8" t="s">
        <v>154</v>
      </c>
    </row>
    <row r="7" spans="1:2" ht="51">
      <c r="A7" s="7">
        <v>263</v>
      </c>
      <c r="B7" s="8" t="s">
        <v>155</v>
      </c>
    </row>
    <row r="8" spans="1:2" ht="51">
      <c r="A8" s="7">
        <v>264</v>
      </c>
      <c r="B8" s="8" t="s">
        <v>156</v>
      </c>
    </row>
    <row r="9" spans="1:2" ht="38.25">
      <c r="A9" s="7">
        <v>265</v>
      </c>
      <c r="B9" s="8" t="s">
        <v>157</v>
      </c>
    </row>
    <row r="10" spans="1:2" ht="127.5">
      <c r="A10" s="7">
        <v>266</v>
      </c>
      <c r="B10" s="8" t="s">
        <v>158</v>
      </c>
    </row>
    <row r="11" spans="1:2" ht="165.75">
      <c r="A11" s="7">
        <v>267</v>
      </c>
      <c r="B11" s="8" t="s">
        <v>159</v>
      </c>
    </row>
    <row r="12" spans="1:2" ht="51">
      <c r="A12" s="7">
        <v>268</v>
      </c>
      <c r="B12" s="8" t="s">
        <v>160</v>
      </c>
    </row>
    <row r="13" spans="1:2" ht="38.25">
      <c r="A13" s="7">
        <v>269</v>
      </c>
      <c r="B13" s="8" t="s">
        <v>161</v>
      </c>
    </row>
    <row r="14" spans="1:2" ht="38.25">
      <c r="A14" s="7">
        <v>270</v>
      </c>
      <c r="B14" s="8" t="s">
        <v>162</v>
      </c>
    </row>
    <row r="15" spans="1:2" ht="114.75">
      <c r="A15" s="7">
        <v>271</v>
      </c>
      <c r="B15" s="8" t="s">
        <v>163</v>
      </c>
    </row>
    <row r="16" spans="1:2" ht="38.25">
      <c r="A16" s="7">
        <v>272</v>
      </c>
      <c r="B16" s="8" t="s">
        <v>164</v>
      </c>
    </row>
    <row r="17" spans="1:2" ht="12.75">
      <c r="A17" s="7">
        <v>273</v>
      </c>
      <c r="B17" s="8" t="s">
        <v>165</v>
      </c>
    </row>
    <row r="18" spans="1:2" ht="12.75">
      <c r="A18" s="7">
        <v>274</v>
      </c>
      <c r="B18" s="8" t="s">
        <v>165</v>
      </c>
    </row>
    <row r="19" spans="1:2" ht="12.75">
      <c r="A19" s="7">
        <v>275</v>
      </c>
      <c r="B19" s="8" t="s">
        <v>165</v>
      </c>
    </row>
    <row r="20" spans="1:2" ht="38.25">
      <c r="A20" s="7">
        <v>276</v>
      </c>
      <c r="B20" s="8" t="s">
        <v>166</v>
      </c>
    </row>
    <row r="21" spans="1:2" ht="12.75">
      <c r="A21" s="7">
        <v>277</v>
      </c>
      <c r="B21" s="8" t="s">
        <v>167</v>
      </c>
    </row>
    <row r="22" spans="1:2" ht="51">
      <c r="A22" s="7">
        <v>278</v>
      </c>
      <c r="B22" s="8" t="s">
        <v>168</v>
      </c>
    </row>
    <row r="23" spans="1:2" ht="51">
      <c r="A23" s="7">
        <v>279</v>
      </c>
      <c r="B23" s="8" t="s">
        <v>169</v>
      </c>
    </row>
    <row r="24" spans="1:2" ht="51">
      <c r="A24" s="7">
        <v>280</v>
      </c>
      <c r="B24" s="8" t="s">
        <v>170</v>
      </c>
    </row>
    <row r="25" spans="1:2" ht="38.25">
      <c r="A25" s="7">
        <v>281</v>
      </c>
      <c r="B25" s="8" t="s">
        <v>171</v>
      </c>
    </row>
    <row r="26" spans="1:2" ht="38.25">
      <c r="A26" s="7">
        <v>282</v>
      </c>
      <c r="B26" s="8" t="s">
        <v>172</v>
      </c>
    </row>
    <row r="27" spans="1:2" ht="38.25">
      <c r="A27" s="7">
        <v>283</v>
      </c>
      <c r="B27" s="8" t="s">
        <v>173</v>
      </c>
    </row>
    <row r="28" spans="1:2" ht="38.25">
      <c r="A28" s="7">
        <v>284</v>
      </c>
      <c r="B28" s="8" t="s">
        <v>174</v>
      </c>
    </row>
    <row r="29" spans="1:2" ht="38.25">
      <c r="A29" s="7">
        <v>285</v>
      </c>
      <c r="B29" s="8" t="s">
        <v>175</v>
      </c>
    </row>
    <row r="30" spans="1:2" ht="38.25">
      <c r="A30" s="7">
        <v>286</v>
      </c>
      <c r="B30" s="8" t="s">
        <v>176</v>
      </c>
    </row>
    <row r="31" spans="1:2" ht="38.25">
      <c r="A31" s="7">
        <v>287</v>
      </c>
      <c r="B31" s="8" t="s">
        <v>177</v>
      </c>
    </row>
    <row r="32" spans="1:2" ht="38.25">
      <c r="A32" s="7">
        <v>288</v>
      </c>
      <c r="B32" s="8" t="s">
        <v>178</v>
      </c>
    </row>
    <row r="33" spans="1:2" ht="38.25">
      <c r="A33" s="7">
        <v>289</v>
      </c>
      <c r="B33" s="8" t="s">
        <v>179</v>
      </c>
    </row>
    <row r="34" spans="1:2" ht="38.25">
      <c r="A34" s="7">
        <v>290</v>
      </c>
      <c r="B34" s="8" t="s">
        <v>180</v>
      </c>
    </row>
    <row r="35" spans="1:2" ht="38.25">
      <c r="A35" s="7">
        <v>291</v>
      </c>
      <c r="B35" s="8" t="s">
        <v>181</v>
      </c>
    </row>
    <row r="36" spans="1:2" ht="38.25">
      <c r="A36" s="7">
        <v>292</v>
      </c>
      <c r="B36" s="8" t="s">
        <v>182</v>
      </c>
    </row>
    <row r="37" spans="1:2" ht="38.25">
      <c r="A37" s="7">
        <v>293</v>
      </c>
      <c r="B37" s="8" t="s">
        <v>183</v>
      </c>
    </row>
    <row r="38" spans="1:2" ht="38.25">
      <c r="A38" s="7">
        <v>294</v>
      </c>
      <c r="B38" s="8" t="s">
        <v>184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Dublin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Bruck</dc:creator>
  <cp:keywords/>
  <dc:description/>
  <cp:lastModifiedBy>Joanna Bruck</cp:lastModifiedBy>
  <cp:lastPrinted>2012-01-20T11:04:33Z</cp:lastPrinted>
  <dcterms:created xsi:type="dcterms:W3CDTF">2012-01-20T10:39:45Z</dcterms:created>
  <dcterms:modified xsi:type="dcterms:W3CDTF">2012-01-20T11:05:40Z</dcterms:modified>
  <cp:category/>
  <cp:version/>
  <cp:contentType/>
  <cp:contentStatus/>
</cp:coreProperties>
</file>